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 defaultThemeVersion="124226"/>
  <bookViews>
    <workbookView xWindow="-105" yWindow="-105" windowWidth="20730" windowHeight="11760" tabRatio="909" firstSheet="40" activeTab="44"/>
  </bookViews>
  <sheets>
    <sheet name="Титул" sheetId="90" r:id="rId1"/>
    <sheet name="1" sheetId="91" r:id="rId2"/>
    <sheet name=" 2.1" sheetId="79" r:id="rId3"/>
    <sheet name="2.2 (1)" sheetId="33" r:id="rId4"/>
    <sheet name=" 2.2 (2) народ. инстр. всего" sheetId="34" r:id="rId5"/>
    <sheet name="2.2 (3)" sheetId="35" r:id="rId6"/>
    <sheet name="2.2 (4)" sheetId="36" r:id="rId7"/>
    <sheet name="2.2 (5)" sheetId="37" r:id="rId8"/>
    <sheet name="2.2 (6)" sheetId="38" r:id="rId9"/>
    <sheet name="2.2 (7)" sheetId="39" r:id="rId10"/>
    <sheet name="2.2 (8)" sheetId="40" r:id="rId11"/>
    <sheet name="2.2(9)" sheetId="84" r:id="rId12"/>
    <sheet name=" 2.2(10) дух. и ударные, всего" sheetId="41" r:id="rId13"/>
    <sheet name="2.2. (11)" sheetId="42" r:id="rId14"/>
    <sheet name="2.2. (12)" sheetId="43" r:id="rId15"/>
    <sheet name="2.2. (13)" sheetId="44" r:id="rId16"/>
    <sheet name="2.2. (14)" sheetId="45" r:id="rId17"/>
    <sheet name="2.2. (15)" sheetId="46" r:id="rId18"/>
    <sheet name="2.2. (16)" sheetId="47" r:id="rId19"/>
    <sheet name="2.2. (17)" sheetId="48" r:id="rId20"/>
    <sheet name="2.2. (18)" sheetId="49" r:id="rId21"/>
    <sheet name="2.2. (19)" sheetId="50" r:id="rId22"/>
    <sheet name="2.2. (20)" sheetId="51" r:id="rId23"/>
    <sheet name=" 2.2(21) струнные,всего" sheetId="52" r:id="rId24"/>
    <sheet name="2.2. (22)" sheetId="53" r:id="rId25"/>
    <sheet name="2.2. (23)" sheetId="55" r:id="rId26"/>
    <sheet name="2.2. (24)" sheetId="54" r:id="rId27"/>
    <sheet name="2.2. (25)" sheetId="56" r:id="rId28"/>
    <sheet name="2.2.(26)" sheetId="57" r:id="rId29"/>
    <sheet name="2.2. (27)" sheetId="58" r:id="rId30"/>
    <sheet name="2.2. (28)" sheetId="59" r:id="rId31"/>
    <sheet name="2.2. (29)" sheetId="60" r:id="rId32"/>
    <sheet name="2.2. (30)" sheetId="61" r:id="rId33"/>
    <sheet name="2.2. (31)" sheetId="65" r:id="rId34"/>
    <sheet name="2.2. (32)" sheetId="62" r:id="rId35"/>
    <sheet name="2.2(.33)" sheetId="80" r:id="rId36"/>
    <sheet name="2.2. (34)" sheetId="63" r:id="rId37"/>
    <sheet name="2.2.(35)" sheetId="81" r:id="rId38"/>
    <sheet name="2.2. (36)" sheetId="64" r:id="rId39"/>
    <sheet name="2.2. (37)" sheetId="66" r:id="rId40"/>
    <sheet name="2.2.(38) общеразвив. программы" sheetId="82" r:id="rId41"/>
    <sheet name="2.2.(39)" sheetId="83" r:id="rId42"/>
    <sheet name="2.2. (40)" sheetId="67" r:id="rId43"/>
    <sheet name="2.2. (41)" sheetId="69" r:id="rId44"/>
    <sheet name="2.2.(42) всего" sheetId="92" r:id="rId45"/>
    <sheet name="2.3(1)" sheetId="89" r:id="rId46"/>
    <sheet name="2.3.(2)" sheetId="86" r:id="rId47"/>
    <sheet name="3 (1)" sheetId="71" r:id="rId48"/>
    <sheet name="3 (2)" sheetId="72" r:id="rId49"/>
    <sheet name="3 (3)" sheetId="73" r:id="rId50"/>
    <sheet name="3 (4)" sheetId="74" r:id="rId51"/>
    <sheet name="3 (5)" sheetId="75" r:id="rId52"/>
    <sheet name="3 (6)" sheetId="76" r:id="rId53"/>
    <sheet name="4" sheetId="77" r:id="rId54"/>
    <sheet name="5(1)" sheetId="78" r:id="rId55"/>
    <sheet name="5(2)" sheetId="19" r:id="rId56"/>
  </sheets>
  <definedNames>
    <definedName name="_xlnm._FilterDatabase" localSheetId="2" hidden="1">' 2.1'!$A$7:$J$7</definedName>
    <definedName name="_xlnm._FilterDatabase" localSheetId="4" hidden="1">' 2.2 (2) народ. инстр. всего'!$A$12:$S$12</definedName>
    <definedName name="_xlnm._FilterDatabase" localSheetId="12" hidden="1">' 2.2(10) дух. и ударные, всего'!$A$12:$S$12</definedName>
    <definedName name="_xlnm._FilterDatabase" localSheetId="23" hidden="1">' 2.2(21) струнные,всего'!$A$12:$S$12</definedName>
    <definedName name="_xlnm._FilterDatabase" localSheetId="1" hidden="1">'1'!$A$6:$AE$6</definedName>
    <definedName name="_xlnm._FilterDatabase" localSheetId="3" hidden="1">'2.2 (1)'!$A$12:$S$12</definedName>
    <definedName name="_xlnm._FilterDatabase" localSheetId="5" hidden="1">'2.2 (3)'!$A$12:$R$12</definedName>
    <definedName name="_xlnm._FilterDatabase" localSheetId="6" hidden="1">'2.2 (4)'!$A$12:$R$12</definedName>
    <definedName name="_xlnm._FilterDatabase" localSheetId="7" hidden="1">'2.2 (5)'!$A$12:$R$12</definedName>
    <definedName name="_xlnm._FilterDatabase" localSheetId="8" hidden="1">'2.2 (6)'!$A$12:$R$12</definedName>
    <definedName name="_xlnm._FilterDatabase" localSheetId="9" hidden="1">'2.2 (7)'!$A$12:$R$12</definedName>
    <definedName name="_xlnm._FilterDatabase" localSheetId="10" hidden="1">'2.2 (8)'!$A$12:$R$12</definedName>
    <definedName name="_xlnm._FilterDatabase" localSheetId="35" hidden="1">'2.2(.33)'!$A$12:$S$12</definedName>
    <definedName name="_xlnm._FilterDatabase" localSheetId="11" hidden="1">'2.2(9)'!$A$12:$R$12</definedName>
    <definedName name="_xlnm._FilterDatabase" localSheetId="13" hidden="1">'2.2. (11)'!$A$12:$R$12</definedName>
    <definedName name="_xlnm._FilterDatabase" localSheetId="14" hidden="1">'2.2. (12)'!$A$12:$R$12</definedName>
    <definedName name="_xlnm._FilterDatabase" localSheetId="15" hidden="1">'2.2. (13)'!$A$12:$R$12</definedName>
    <definedName name="_xlnm._FilterDatabase" localSheetId="16" hidden="1">'2.2. (14)'!$A$12:$R$12</definedName>
    <definedName name="_xlnm._FilterDatabase" localSheetId="17" hidden="1">'2.2. (15)'!$A$12:$R$12</definedName>
    <definedName name="_xlnm._FilterDatabase" localSheetId="18" hidden="1">'2.2. (16)'!$A$12:$R$12</definedName>
    <definedName name="_xlnm._FilterDatabase" localSheetId="19" hidden="1">'2.2. (17)'!$A$12:$R$12</definedName>
    <definedName name="_xlnm._FilterDatabase" localSheetId="20" hidden="1">'2.2. (18)'!$A$12:$R$12</definedName>
    <definedName name="_xlnm._FilterDatabase" localSheetId="21" hidden="1">'2.2. (19)'!$A$12:$R$12</definedName>
    <definedName name="_xlnm._FilterDatabase" localSheetId="22" hidden="1">'2.2. (20)'!$A$12:$R$12</definedName>
    <definedName name="_xlnm._FilterDatabase" localSheetId="24" hidden="1">'2.2. (22)'!$A$12:$R$12</definedName>
    <definedName name="_xlnm._FilterDatabase" localSheetId="25" hidden="1">'2.2. (23)'!$A$12:$R$12</definedName>
    <definedName name="_xlnm._FilterDatabase" localSheetId="26" hidden="1">'2.2. (24)'!$A$12:$R$12</definedName>
    <definedName name="_xlnm._FilterDatabase" localSheetId="27" hidden="1">'2.2. (25)'!$A$12:$R$12</definedName>
    <definedName name="_xlnm._FilterDatabase" localSheetId="29" hidden="1">'2.2. (27)'!$A$12:$S$12</definedName>
    <definedName name="_xlnm._FilterDatabase" localSheetId="30" hidden="1">'2.2. (28)'!$A$12:$S$12</definedName>
    <definedName name="_xlnm._FilterDatabase" localSheetId="31" hidden="1">'2.2. (29)'!$A$12:$S$12</definedName>
    <definedName name="_xlnm._FilterDatabase" localSheetId="32" hidden="1">'2.2. (30)'!$A$12:$S$12</definedName>
    <definedName name="_xlnm._FilterDatabase" localSheetId="33" hidden="1">'2.2. (31)'!$A$12:$S$12</definedName>
    <definedName name="_xlnm._FilterDatabase" localSheetId="34" hidden="1">'2.2. (32)'!$A$12:$S$12</definedName>
    <definedName name="_xlnm._FilterDatabase" localSheetId="36" hidden="1">'2.2. (34)'!$A$12:$S$12</definedName>
    <definedName name="_xlnm._FilterDatabase" localSheetId="38" hidden="1">'2.2. (36)'!$A$12:$S$12</definedName>
    <definedName name="_xlnm._FilterDatabase" localSheetId="39" hidden="1">'2.2. (37)'!$A$12:$S$12</definedName>
    <definedName name="_xlnm._FilterDatabase" localSheetId="42" hidden="1">'2.2. (40)'!$A$12:$R$12</definedName>
    <definedName name="_xlnm._FilterDatabase" localSheetId="43" hidden="1">'2.2. (41)'!$A$12:$R$12</definedName>
    <definedName name="_xlnm._FilterDatabase" localSheetId="28" hidden="1">'2.2.(26)'!$A$12:$S$12</definedName>
    <definedName name="_xlnm._FilterDatabase" localSheetId="37" hidden="1">'2.2.(35)'!$A$12:$S$12</definedName>
    <definedName name="_xlnm._FilterDatabase" localSheetId="40" hidden="1">'2.2.(38) общеразвив. программы'!$A$12:$R$12</definedName>
    <definedName name="_xlnm._FilterDatabase" localSheetId="41" hidden="1">'2.2.(39)'!$A$12:$R$12</definedName>
    <definedName name="_xlnm._FilterDatabase" localSheetId="45" hidden="1">'2.3(1)'!$A$13:$AP$13</definedName>
    <definedName name="_xlnm._FilterDatabase" localSheetId="46" hidden="1">'2.3.(2)'!$A$12:$AR$12</definedName>
    <definedName name="_xlnm._FilterDatabase" localSheetId="47" hidden="1">'3 (1)'!$A$8:$J$8</definedName>
    <definedName name="_xlnm._FilterDatabase" localSheetId="48" hidden="1">'3 (2)'!$A$8:$L$8</definedName>
    <definedName name="_xlnm._FilterDatabase" localSheetId="49" hidden="1">'3 (3)'!$A$8:$L$8</definedName>
    <definedName name="_xlnm._FilterDatabase" localSheetId="50" hidden="1">'3 (4)'!$A$8:$N$8</definedName>
    <definedName name="_xlnm._FilterDatabase" localSheetId="51" hidden="1">'3 (5)'!$A$8:$L$8</definedName>
    <definedName name="_xlnm._FilterDatabase" localSheetId="52" hidden="1">'3 (6)'!$A$8:$M$8</definedName>
    <definedName name="_xlnm._FilterDatabase" localSheetId="53" hidden="1">'4'!$A$6:$G$6</definedName>
    <definedName name="_xlnm._FilterDatabase" localSheetId="54" hidden="1">'5(1)'!$A$7:$K$7</definedName>
    <definedName name="_xlnm._FilterDatabase" localSheetId="55" hidden="1">'5(2)'!$A$7:$W$7</definedName>
    <definedName name="mRgn01">#REF!</definedName>
    <definedName name="_xlnm.Print_Titles" localSheetId="1">'1'!$1:$4</definedName>
    <definedName name="_xlnm.Print_Area" localSheetId="1">'1'!#REF!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0" i="92"/>
  <c r="R10"/>
  <c r="Q10"/>
  <c r="P10"/>
  <c r="O10"/>
  <c r="N10"/>
  <c r="M10"/>
  <c r="L10"/>
  <c r="K10"/>
  <c r="J10"/>
  <c r="I10"/>
  <c r="H10"/>
  <c r="G10"/>
  <c r="F10"/>
  <c r="E10"/>
  <c r="D10"/>
  <c r="C10"/>
  <c r="B10"/>
  <c r="V6" i="19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J6" i="78"/>
  <c r="I6"/>
  <c r="H6"/>
  <c r="G6"/>
  <c r="F6"/>
  <c r="E6"/>
  <c r="D6"/>
  <c r="C6"/>
  <c r="B6"/>
  <c r="F5" i="77"/>
  <c r="E5"/>
  <c r="D5"/>
  <c r="C5"/>
  <c r="B5"/>
  <c r="L7" i="76"/>
  <c r="K7"/>
  <c r="J7"/>
  <c r="I7"/>
  <c r="H7"/>
  <c r="G7"/>
  <c r="F7"/>
  <c r="E7"/>
  <c r="D7"/>
  <c r="C7"/>
  <c r="B7"/>
  <c r="K7" i="75"/>
  <c r="J7"/>
  <c r="I7"/>
  <c r="H7"/>
  <c r="G7"/>
  <c r="F7"/>
  <c r="E7"/>
  <c r="D7"/>
  <c r="C7"/>
  <c r="B7"/>
  <c r="M7" i="74"/>
  <c r="L7"/>
  <c r="K7"/>
  <c r="J7"/>
  <c r="I7"/>
  <c r="H7"/>
  <c r="G7"/>
  <c r="F7"/>
  <c r="E7"/>
  <c r="D7"/>
  <c r="C7"/>
  <c r="B7"/>
  <c r="K7" i="73"/>
  <c r="J7"/>
  <c r="I7"/>
  <c r="H7"/>
  <c r="G7"/>
  <c r="F7"/>
  <c r="E7"/>
  <c r="D7"/>
  <c r="C7"/>
  <c r="B7"/>
  <c r="K7" i="72"/>
  <c r="J7"/>
  <c r="I7"/>
  <c r="H7"/>
  <c r="G7"/>
  <c r="F7"/>
  <c r="E7"/>
  <c r="D7"/>
  <c r="C7"/>
  <c r="B7"/>
  <c r="I7" i="71"/>
  <c r="H7"/>
  <c r="G7"/>
  <c r="F7"/>
  <c r="E7"/>
  <c r="D7"/>
  <c r="C7"/>
  <c r="B7"/>
  <c r="AQ11" i="86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O12" i="89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Q11" i="69"/>
  <c r="P11"/>
  <c r="O11"/>
  <c r="N11"/>
  <c r="M11"/>
  <c r="L11"/>
  <c r="K11"/>
  <c r="J11"/>
  <c r="I11"/>
  <c r="H11"/>
  <c r="G11"/>
  <c r="F11"/>
  <c r="E11"/>
  <c r="D11"/>
  <c r="C11"/>
  <c r="B11"/>
  <c r="Q11" i="67"/>
  <c r="P11"/>
  <c r="O11"/>
  <c r="N11"/>
  <c r="M11"/>
  <c r="L11"/>
  <c r="K11"/>
  <c r="J11"/>
  <c r="I11"/>
  <c r="H11"/>
  <c r="G11"/>
  <c r="F11"/>
  <c r="E11"/>
  <c r="D11"/>
  <c r="C11"/>
  <c r="B11"/>
  <c r="Q11" i="83"/>
  <c r="P11"/>
  <c r="O11"/>
  <c r="N11"/>
  <c r="M11"/>
  <c r="L11"/>
  <c r="K11"/>
  <c r="J11"/>
  <c r="I11"/>
  <c r="H11"/>
  <c r="G11"/>
  <c r="F11"/>
  <c r="E11"/>
  <c r="D11"/>
  <c r="C11"/>
  <c r="B11"/>
  <c r="Q11" i="82"/>
  <c r="P11"/>
  <c r="O11"/>
  <c r="N11"/>
  <c r="M11"/>
  <c r="L11"/>
  <c r="K11"/>
  <c r="J11"/>
  <c r="I11"/>
  <c r="H11"/>
  <c r="G11"/>
  <c r="F11"/>
  <c r="E11"/>
  <c r="D11"/>
  <c r="C11"/>
  <c r="B11"/>
  <c r="R11" i="66"/>
  <c r="Q11"/>
  <c r="P11"/>
  <c r="O11"/>
  <c r="N11"/>
  <c r="M11"/>
  <c r="L11"/>
  <c r="K11"/>
  <c r="J11"/>
  <c r="I11"/>
  <c r="H11"/>
  <c r="G11"/>
  <c r="F11"/>
  <c r="E11"/>
  <c r="D11"/>
  <c r="C11"/>
  <c r="B11"/>
  <c r="R11" i="64"/>
  <c r="Q11"/>
  <c r="P11"/>
  <c r="O11"/>
  <c r="N11"/>
  <c r="M11"/>
  <c r="L11"/>
  <c r="K11"/>
  <c r="J11"/>
  <c r="I11"/>
  <c r="H11"/>
  <c r="G11"/>
  <c r="F11"/>
  <c r="E11"/>
  <c r="D11"/>
  <c r="C11"/>
  <c r="B11"/>
  <c r="R11" i="81"/>
  <c r="Q11"/>
  <c r="P11"/>
  <c r="O11"/>
  <c r="N11"/>
  <c r="M11"/>
  <c r="L11"/>
  <c r="K11"/>
  <c r="J11"/>
  <c r="I11"/>
  <c r="H11"/>
  <c r="G11"/>
  <c r="F11"/>
  <c r="E11"/>
  <c r="D11"/>
  <c r="C11"/>
  <c r="B11"/>
  <c r="R11" i="63"/>
  <c r="Q11"/>
  <c r="P11"/>
  <c r="O11"/>
  <c r="N11"/>
  <c r="M11"/>
  <c r="L11"/>
  <c r="K11"/>
  <c r="J11"/>
  <c r="I11"/>
  <c r="H11"/>
  <c r="G11"/>
  <c r="F11"/>
  <c r="E11"/>
  <c r="D11"/>
  <c r="C11"/>
  <c r="B11"/>
  <c r="R11" i="80"/>
  <c r="Q11"/>
  <c r="P11"/>
  <c r="O11"/>
  <c r="N11"/>
  <c r="M11"/>
  <c r="L11"/>
  <c r="K11"/>
  <c r="J11"/>
  <c r="I11"/>
  <c r="H11"/>
  <c r="G11"/>
  <c r="F11"/>
  <c r="E11"/>
  <c r="D11"/>
  <c r="C11"/>
  <c r="B11"/>
  <c r="R11" i="62"/>
  <c r="Q11"/>
  <c r="P11"/>
  <c r="O11"/>
  <c r="N11"/>
  <c r="M11"/>
  <c r="L11"/>
  <c r="K11"/>
  <c r="J11"/>
  <c r="I11"/>
  <c r="H11"/>
  <c r="G11"/>
  <c r="F11"/>
  <c r="E11"/>
  <c r="D11"/>
  <c r="C11"/>
  <c r="B11"/>
  <c r="R11" i="65"/>
  <c r="Q11"/>
  <c r="P11"/>
  <c r="O11"/>
  <c r="N11"/>
  <c r="M11"/>
  <c r="L11"/>
  <c r="K11"/>
  <c r="J11"/>
  <c r="I11"/>
  <c r="H11"/>
  <c r="G11"/>
  <c r="F11"/>
  <c r="E11"/>
  <c r="D11"/>
  <c r="C11"/>
  <c r="B11"/>
  <c r="R11" i="61"/>
  <c r="Q11"/>
  <c r="P11"/>
  <c r="O11"/>
  <c r="N11"/>
  <c r="M11"/>
  <c r="L11"/>
  <c r="K11"/>
  <c r="J11"/>
  <c r="I11"/>
  <c r="H11"/>
  <c r="G11"/>
  <c r="F11"/>
  <c r="E11"/>
  <c r="D11"/>
  <c r="C11"/>
  <c r="B11"/>
  <c r="R11" i="60"/>
  <c r="Q11"/>
  <c r="P11"/>
  <c r="O11"/>
  <c r="N11"/>
  <c r="M11"/>
  <c r="L11"/>
  <c r="K11"/>
  <c r="J11"/>
  <c r="I11"/>
  <c r="H11"/>
  <c r="G11"/>
  <c r="F11"/>
  <c r="E11"/>
  <c r="D11"/>
  <c r="C11"/>
  <c r="B11"/>
  <c r="R11" i="59"/>
  <c r="Q11"/>
  <c r="P11"/>
  <c r="O11"/>
  <c r="N11"/>
  <c r="M11"/>
  <c r="L11"/>
  <c r="K11"/>
  <c r="J11"/>
  <c r="I11"/>
  <c r="H11"/>
  <c r="G11"/>
  <c r="F11"/>
  <c r="E11"/>
  <c r="D11"/>
  <c r="C11"/>
  <c r="B11"/>
  <c r="C10"/>
  <c r="D10" s="1"/>
  <c r="E10" s="1"/>
  <c r="F10" s="1"/>
  <c r="G10" s="1"/>
  <c r="H10" s="1"/>
  <c r="I10" s="1"/>
  <c r="J10" s="1"/>
  <c r="K10" s="1"/>
  <c r="L10" s="1"/>
  <c r="M10" s="1"/>
  <c r="N10" s="1"/>
  <c r="O10" s="1"/>
  <c r="P10" s="1"/>
  <c r="Q10" s="1"/>
  <c r="R10" s="1"/>
  <c r="R11" i="58"/>
  <c r="Q11"/>
  <c r="P11"/>
  <c r="O11"/>
  <c r="N11"/>
  <c r="M11"/>
  <c r="L11"/>
  <c r="K11"/>
  <c r="J11"/>
  <c r="I11"/>
  <c r="H11"/>
  <c r="G11"/>
  <c r="F11"/>
  <c r="E11"/>
  <c r="D11"/>
  <c r="C11"/>
  <c r="B11"/>
  <c r="R11" i="57"/>
  <c r="Q11"/>
  <c r="P11"/>
  <c r="O11"/>
  <c r="N11"/>
  <c r="M11"/>
  <c r="L11"/>
  <c r="K11"/>
  <c r="J11"/>
  <c r="I11"/>
  <c r="H11"/>
  <c r="G11"/>
  <c r="F11"/>
  <c r="E11"/>
  <c r="D11"/>
  <c r="C11"/>
  <c r="B11"/>
  <c r="Q11" i="56"/>
  <c r="P11"/>
  <c r="O11"/>
  <c r="N11"/>
  <c r="M11"/>
  <c r="L11"/>
  <c r="K11"/>
  <c r="J11"/>
  <c r="I11"/>
  <c r="H11"/>
  <c r="G11"/>
  <c r="F11"/>
  <c r="E11"/>
  <c r="D11"/>
  <c r="C11"/>
  <c r="B11"/>
  <c r="Q11" i="54"/>
  <c r="P11"/>
  <c r="O11"/>
  <c r="N11"/>
  <c r="M11"/>
  <c r="L11"/>
  <c r="K11"/>
  <c r="J11"/>
  <c r="I11"/>
  <c r="H11"/>
  <c r="G11"/>
  <c r="F11"/>
  <c r="E11"/>
  <c r="D11"/>
  <c r="C11"/>
  <c r="B11"/>
  <c r="Q11" i="55"/>
  <c r="P11"/>
  <c r="O11"/>
  <c r="N11"/>
  <c r="M11"/>
  <c r="L11"/>
  <c r="K11"/>
  <c r="J11"/>
  <c r="I11"/>
  <c r="H11"/>
  <c r="G11"/>
  <c r="F11"/>
  <c r="E11"/>
  <c r="D11"/>
  <c r="C11"/>
  <c r="B11"/>
  <c r="Q11" i="53"/>
  <c r="P11"/>
  <c r="O11"/>
  <c r="N11"/>
  <c r="M11"/>
  <c r="L11"/>
  <c r="K11"/>
  <c r="J11"/>
  <c r="I11"/>
  <c r="H11"/>
  <c r="G11"/>
  <c r="F11"/>
  <c r="E11"/>
  <c r="D11"/>
  <c r="C11"/>
  <c r="B11"/>
  <c r="R11" i="52"/>
  <c r="Q11"/>
  <c r="P11"/>
  <c r="O11"/>
  <c r="N11"/>
  <c r="M11"/>
  <c r="L11"/>
  <c r="K11"/>
  <c r="J11"/>
  <c r="I11"/>
  <c r="H11"/>
  <c r="G11"/>
  <c r="F11"/>
  <c r="E11"/>
  <c r="D11"/>
  <c r="C11"/>
  <c r="B11"/>
  <c r="Q11" i="51"/>
  <c r="P11"/>
  <c r="O11"/>
  <c r="N11"/>
  <c r="M11"/>
  <c r="L11"/>
  <c r="K11"/>
  <c r="J11"/>
  <c r="I11"/>
  <c r="H11"/>
  <c r="G11"/>
  <c r="F11"/>
  <c r="E11"/>
  <c r="D11"/>
  <c r="C11"/>
  <c r="B11"/>
  <c r="Q11" i="50"/>
  <c r="P11"/>
  <c r="O11"/>
  <c r="N11"/>
  <c r="M11"/>
  <c r="L11"/>
  <c r="K11"/>
  <c r="J11"/>
  <c r="I11"/>
  <c r="H11"/>
  <c r="G11"/>
  <c r="F11"/>
  <c r="E11"/>
  <c r="D11"/>
  <c r="C11"/>
  <c r="B11"/>
  <c r="Q11" i="49"/>
  <c r="P11"/>
  <c r="O11"/>
  <c r="N11"/>
  <c r="M11"/>
  <c r="L11"/>
  <c r="K11"/>
  <c r="J11"/>
  <c r="I11"/>
  <c r="H11"/>
  <c r="G11"/>
  <c r="F11"/>
  <c r="E11"/>
  <c r="D11"/>
  <c r="C11"/>
  <c r="B11"/>
  <c r="Q11" i="48"/>
  <c r="P11"/>
  <c r="O11"/>
  <c r="N11"/>
  <c r="M11"/>
  <c r="L11"/>
  <c r="K11"/>
  <c r="J11"/>
  <c r="I11"/>
  <c r="H11"/>
  <c r="G11"/>
  <c r="F11"/>
  <c r="E11"/>
  <c r="D11"/>
  <c r="C11"/>
  <c r="B11"/>
  <c r="Q11" i="47"/>
  <c r="P11"/>
  <c r="O11"/>
  <c r="N11"/>
  <c r="M11"/>
  <c r="L11"/>
  <c r="K11"/>
  <c r="J11"/>
  <c r="I11"/>
  <c r="H11"/>
  <c r="G11"/>
  <c r="F11"/>
  <c r="E11"/>
  <c r="D11"/>
  <c r="C11"/>
  <c r="B11"/>
  <c r="Q11" i="46"/>
  <c r="P11"/>
  <c r="O11"/>
  <c r="N11"/>
  <c r="M11"/>
  <c r="L11"/>
  <c r="K11"/>
  <c r="J11"/>
  <c r="I11"/>
  <c r="H11"/>
  <c r="G11"/>
  <c r="F11"/>
  <c r="E11"/>
  <c r="D11"/>
  <c r="C11"/>
  <c r="B11"/>
  <c r="Q11" i="45"/>
  <c r="P11"/>
  <c r="O11"/>
  <c r="N11"/>
  <c r="M11"/>
  <c r="L11"/>
  <c r="K11"/>
  <c r="J11"/>
  <c r="I11"/>
  <c r="H11"/>
  <c r="G11"/>
  <c r="F11"/>
  <c r="E11"/>
  <c r="D11"/>
  <c r="C11"/>
  <c r="B11"/>
  <c r="B3"/>
  <c r="B3" i="46" s="1"/>
  <c r="B3" i="47" s="1"/>
  <c r="B3" i="48" s="1"/>
  <c r="B3" i="49" s="1"/>
  <c r="B3" i="50" s="1"/>
  <c r="Q11" i="44"/>
  <c r="P11"/>
  <c r="O11"/>
  <c r="N11"/>
  <c r="M11"/>
  <c r="L11"/>
  <c r="K11"/>
  <c r="J11"/>
  <c r="I11"/>
  <c r="H11"/>
  <c r="G11"/>
  <c r="F11"/>
  <c r="E11"/>
  <c r="D11"/>
  <c r="C11"/>
  <c r="B11"/>
  <c r="Q11" i="43"/>
  <c r="P11"/>
  <c r="O11"/>
  <c r="N11"/>
  <c r="M11"/>
  <c r="L11"/>
  <c r="K11"/>
  <c r="J11"/>
  <c r="I11"/>
  <c r="H11"/>
  <c r="G11"/>
  <c r="F11"/>
  <c r="E11"/>
  <c r="D11"/>
  <c r="C11"/>
  <c r="B11"/>
  <c r="Q11" i="42"/>
  <c r="P11"/>
  <c r="O11"/>
  <c r="N11"/>
  <c r="M11"/>
  <c r="L11"/>
  <c r="K11"/>
  <c r="J11"/>
  <c r="I11"/>
  <c r="H11"/>
  <c r="G11"/>
  <c r="F11"/>
  <c r="E11"/>
  <c r="D11"/>
  <c r="C11"/>
  <c r="B11"/>
  <c r="R11" i="41"/>
  <c r="Q11"/>
  <c r="P11"/>
  <c r="O11"/>
  <c r="N11"/>
  <c r="M11"/>
  <c r="L11"/>
  <c r="K11"/>
  <c r="J11"/>
  <c r="I11"/>
  <c r="H11"/>
  <c r="G11"/>
  <c r="F11"/>
  <c r="E11"/>
  <c r="D11"/>
  <c r="C11"/>
  <c r="B11"/>
  <c r="Q11" i="84"/>
  <c r="P11"/>
  <c r="O11"/>
  <c r="N11"/>
  <c r="M11"/>
  <c r="L11"/>
  <c r="K11"/>
  <c r="J11"/>
  <c r="I11"/>
  <c r="H11"/>
  <c r="G11"/>
  <c r="F11"/>
  <c r="E11"/>
  <c r="D11"/>
  <c r="C11"/>
  <c r="B11"/>
  <c r="Q11" i="40"/>
  <c r="P11"/>
  <c r="O11"/>
  <c r="N11"/>
  <c r="M11"/>
  <c r="L11"/>
  <c r="K11"/>
  <c r="J11"/>
  <c r="I11"/>
  <c r="H11"/>
  <c r="G11"/>
  <c r="F11"/>
  <c r="E11"/>
  <c r="D11"/>
  <c r="C11"/>
  <c r="B11"/>
  <c r="Q11" i="39"/>
  <c r="P11"/>
  <c r="O11"/>
  <c r="N11"/>
  <c r="M11"/>
  <c r="L11"/>
  <c r="K11"/>
  <c r="J11"/>
  <c r="I11"/>
  <c r="H11"/>
  <c r="G11"/>
  <c r="F11"/>
  <c r="E11"/>
  <c r="D11"/>
  <c r="C11"/>
  <c r="B11"/>
  <c r="Q11" i="38"/>
  <c r="P11"/>
  <c r="O11"/>
  <c r="N11"/>
  <c r="M11"/>
  <c r="L11"/>
  <c r="K11"/>
  <c r="J11"/>
  <c r="I11"/>
  <c r="H11"/>
  <c r="G11"/>
  <c r="F11"/>
  <c r="E11"/>
  <c r="D11"/>
  <c r="C11"/>
  <c r="B11"/>
  <c r="Q11" i="37"/>
  <c r="P11"/>
  <c r="O11"/>
  <c r="N11"/>
  <c r="M11"/>
  <c r="L11"/>
  <c r="K11"/>
  <c r="J11"/>
  <c r="I11"/>
  <c r="H11"/>
  <c r="G11"/>
  <c r="F11"/>
  <c r="E11"/>
  <c r="D11"/>
  <c r="C11"/>
  <c r="B11"/>
  <c r="Q11" i="36"/>
  <c r="P11"/>
  <c r="O11"/>
  <c r="N11"/>
  <c r="M11"/>
  <c r="L11"/>
  <c r="K11"/>
  <c r="J11"/>
  <c r="I11"/>
  <c r="H11"/>
  <c r="G11"/>
  <c r="F11"/>
  <c r="E11"/>
  <c r="D11"/>
  <c r="C11"/>
  <c r="B11"/>
  <c r="Q11" i="35"/>
  <c r="P11"/>
  <c r="O11"/>
  <c r="N11"/>
  <c r="M11"/>
  <c r="L11"/>
  <c r="K11"/>
  <c r="J11"/>
  <c r="I11"/>
  <c r="H11"/>
  <c r="G11"/>
  <c r="F11"/>
  <c r="E11"/>
  <c r="D11"/>
  <c r="C11"/>
  <c r="B11"/>
  <c r="R11" i="34"/>
  <c r="Q11"/>
  <c r="P11"/>
  <c r="O11"/>
  <c r="N11"/>
  <c r="M11"/>
  <c r="L11"/>
  <c r="K11"/>
  <c r="J11"/>
  <c r="I11"/>
  <c r="H11"/>
  <c r="G11"/>
  <c r="F11"/>
  <c r="E11"/>
  <c r="D11"/>
  <c r="C11"/>
  <c r="B11"/>
  <c r="R11" i="33"/>
  <c r="Q11"/>
  <c r="P11"/>
  <c r="O11"/>
  <c r="N11"/>
  <c r="M11"/>
  <c r="L11"/>
  <c r="K11"/>
  <c r="J11"/>
  <c r="I11"/>
  <c r="H11"/>
  <c r="G11"/>
  <c r="F11"/>
  <c r="E11"/>
  <c r="D11"/>
  <c r="C11"/>
  <c r="B11"/>
  <c r="K10"/>
  <c r="L10" s="1"/>
  <c r="M10" s="1"/>
  <c r="N10" s="1"/>
  <c r="O10" s="1"/>
  <c r="P10" s="1"/>
  <c r="Q10" s="1"/>
  <c r="R10" s="1"/>
  <c r="I6" i="79"/>
  <c r="H6"/>
  <c r="G6"/>
  <c r="F6"/>
  <c r="E6"/>
  <c r="D6"/>
  <c r="C6"/>
  <c r="B6"/>
  <c r="AD5" i="91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B3" i="56" l="1"/>
  <c r="B3" i="57" s="1"/>
  <c r="B3" i="58" s="1"/>
  <c r="B3" i="55"/>
  <c r="B3" i="51"/>
  <c r="B3" i="52" s="1"/>
  <c r="B3" i="54"/>
  <c r="B3" i="53"/>
  <c r="B3" i="63" l="1"/>
  <c r="B3" i="81" s="1"/>
  <c r="B3" i="64" s="1"/>
  <c r="B3" i="59"/>
  <c r="B3" i="60" s="1"/>
  <c r="B3" i="61" s="1"/>
  <c r="B3" i="65" s="1"/>
  <c r="B3" i="62" s="1"/>
  <c r="B3" i="80" s="1"/>
  <c r="B3" i="69" l="1"/>
  <c r="B3" i="83"/>
  <c r="B3" i="67"/>
  <c r="B3" i="82"/>
  <c r="B3" i="66"/>
</calcChain>
</file>

<file path=xl/sharedStrings.xml><?xml version="1.0" encoding="utf-8"?>
<sst xmlns="http://schemas.openxmlformats.org/spreadsheetml/2006/main" count="1785" uniqueCount="796">
  <si>
    <t>всего</t>
  </si>
  <si>
    <t>расходы на оплату труда</t>
  </si>
  <si>
    <t>из них</t>
  </si>
  <si>
    <t>на капитальный ремонт и реставрацию</t>
  </si>
  <si>
    <t>прочие</t>
  </si>
  <si>
    <t>высшее профес-сиональное</t>
  </si>
  <si>
    <t>из них по профилю препода-ваемого предмета</t>
  </si>
  <si>
    <t>среднее професси-ональное</t>
  </si>
  <si>
    <t xml:space="preserve">имеют образование </t>
  </si>
  <si>
    <t>зрения</t>
  </si>
  <si>
    <t>слуха</t>
  </si>
  <si>
    <t>дополнительные предпрофессиональные программы в области искусств</t>
  </si>
  <si>
    <t>дополнительные общеразвивающие программы в области искусств</t>
  </si>
  <si>
    <t>ФОРТЕПИАНО</t>
  </si>
  <si>
    <t>БАЯНЕ</t>
  </si>
  <si>
    <t>АККОРДЕОНЕ</t>
  </si>
  <si>
    <t>ДОМРЕ</t>
  </si>
  <si>
    <t>БАЛАЛАЙКЕ</t>
  </si>
  <si>
    <t>ГИТАРЕ</t>
  </si>
  <si>
    <t>ГУСЛЯХ</t>
  </si>
  <si>
    <t>ДУХОВЫЕ И УДАРНЫЕ ИНСТРУМЕНТЫ</t>
  </si>
  <si>
    <t>ФЛЕЙТЕ</t>
  </si>
  <si>
    <t>ГОБОЕ</t>
  </si>
  <si>
    <t>КЛАРНЕТЕ</t>
  </si>
  <si>
    <t>ФАГОТЕ</t>
  </si>
  <si>
    <t>САКСОФОНЕ</t>
  </si>
  <si>
    <t>ТРУБЕ</t>
  </si>
  <si>
    <t>ВАЛТОРНЕ</t>
  </si>
  <si>
    <t>УДАРНЫХ ИНСТРУМЕНТАХ</t>
  </si>
  <si>
    <t>СКРИПКЕ</t>
  </si>
  <si>
    <t>АЛЬТЕ</t>
  </si>
  <si>
    <t>ВИОЛОНЧЕЛИ</t>
  </si>
  <si>
    <t>АРФЕ</t>
  </si>
  <si>
    <t>СИНТЕЗАТОРЕ</t>
  </si>
  <si>
    <t>ФОТОИСКУССТВО</t>
  </si>
  <si>
    <t>ПРОЧИЕ</t>
  </si>
  <si>
    <r>
      <t xml:space="preserve">обучаются </t>
    </r>
    <r>
      <rPr>
        <b/>
        <sz val="9"/>
        <rFont val="Times New Roman"/>
        <family val="1"/>
        <charset val="204"/>
      </rPr>
      <t xml:space="preserve">на инструментах </t>
    </r>
  </si>
  <si>
    <t>ТУБЕ</t>
  </si>
  <si>
    <t>3. П Е Р С О Н А Л</t>
  </si>
  <si>
    <t>имеют инвалид-ность</t>
  </si>
  <si>
    <t xml:space="preserve">имеют стаж работы в профильных образовательных учреждениях </t>
  </si>
  <si>
    <t>до 3 лет</t>
  </si>
  <si>
    <t>от 3 до 10 лет</t>
  </si>
  <si>
    <t>свыше 10 лет</t>
  </si>
  <si>
    <r>
      <rPr>
        <sz val="9"/>
        <rFont val="Times New Roman"/>
        <family val="1"/>
        <charset val="204"/>
      </rPr>
      <t>из общей численности работников</t>
    </r>
    <r>
      <rPr>
        <b/>
        <sz val="9"/>
        <rFont val="Times New Roman"/>
        <family val="1"/>
        <charset val="204"/>
      </rPr>
      <t xml:space="preserve"> - РУКОВОДИТЕЛИ</t>
    </r>
  </si>
  <si>
    <r>
      <rPr>
        <sz val="9"/>
        <rFont val="Times New Roman"/>
        <family val="1"/>
        <charset val="204"/>
      </rPr>
      <t>из общей численности работников</t>
    </r>
    <r>
      <rPr>
        <b/>
        <sz val="9"/>
        <rFont val="Times New Roman"/>
        <family val="1"/>
        <charset val="204"/>
      </rPr>
      <t xml:space="preserve"> - ЗАМЕСТИТЕЛИ РУКОВОДИТЕЛЯ</t>
    </r>
  </si>
  <si>
    <t>В С Е Г О</t>
  </si>
  <si>
    <r>
      <rPr>
        <sz val="9"/>
        <rFont val="Times New Roman"/>
        <family val="1"/>
        <charset val="204"/>
      </rPr>
      <t>из общей численности работников</t>
    </r>
    <r>
      <rPr>
        <b/>
        <sz val="9"/>
        <rFont val="Times New Roman"/>
        <family val="1"/>
        <charset val="204"/>
      </rPr>
      <t xml:space="preserve"> - П Р Е П О Д А В А Т Е Л И</t>
    </r>
  </si>
  <si>
    <r>
      <rPr>
        <sz val="9"/>
        <rFont val="Times New Roman"/>
        <family val="1"/>
        <charset val="204"/>
      </rPr>
      <t>из общей численности работников</t>
    </r>
    <r>
      <rPr>
        <b/>
        <sz val="9"/>
        <rFont val="Times New Roman"/>
        <family val="1"/>
        <charset val="204"/>
      </rPr>
      <t xml:space="preserve"> - КОНЦЕРТМЕЙСТЕРЫ</t>
    </r>
  </si>
  <si>
    <r>
      <rPr>
        <sz val="9"/>
        <rFont val="Times New Roman"/>
        <family val="1"/>
        <charset val="204"/>
      </rPr>
      <t>из общей численности работников</t>
    </r>
    <r>
      <rPr>
        <b/>
        <sz val="9"/>
        <rFont val="Times New Roman"/>
        <family val="1"/>
        <charset val="204"/>
      </rPr>
      <t xml:space="preserve"> - МЕТОДИСТ</t>
    </r>
  </si>
  <si>
    <t>4. Доступность образовательных услуг для детей-инвалидов и лиц с ОВЗ</t>
  </si>
  <si>
    <t>Количество реализуемых образовательных программ, адаптированных для обучения детей-инвалидов и лиц с нарушениями (единиц)</t>
  </si>
  <si>
    <t>Количество школ, имеющих в наличии учебную и учебно-методическую литературу для слепых и слабовидящих</t>
  </si>
  <si>
    <t>на приобретение (замену) оборудования</t>
  </si>
  <si>
    <t>на приобретение (замену) музыкальных инструментов</t>
  </si>
  <si>
    <t xml:space="preserve">на организацию творческих мероприятий и/или участие в них учащихся школы </t>
  </si>
  <si>
    <t xml:space="preserve"> 5. Поступление и использование финансовых средств, тыс.руб. (с точностью до целых)</t>
  </si>
  <si>
    <t>от основных видов уставной деятельности</t>
  </si>
  <si>
    <t>целевых взносов (добровольных пожертвований)</t>
  </si>
  <si>
    <t>благотвори-тельные и спонсорские вклады</t>
  </si>
  <si>
    <t xml:space="preserve">из них (из гр.10) </t>
  </si>
  <si>
    <t>2. (2.1) Сведения о реализуемых образовательных программах</t>
  </si>
  <si>
    <t>Дополнительные предпрофессиональные программы</t>
  </si>
  <si>
    <t>Дополнительные общеразвивающие программы</t>
  </si>
  <si>
    <t>Число реализуемых образовательных программ - всего, ед.</t>
  </si>
  <si>
    <t>Численность обучающихся - всего, человек</t>
  </si>
  <si>
    <t>Число программ (из гр.1), реализуемых с использование сетевой формы - всего, единиц</t>
  </si>
  <si>
    <t>Численность обучающихся (из гр.2) по программам, реализумым с использованием сетевой формы - всего, человек</t>
  </si>
  <si>
    <t>Число программ (из гр.5), реализуемых с использование сетевой формы - всего, единиц</t>
  </si>
  <si>
    <t>Численность обучающихся (из гр.6) по программам, реализумым с использованием сетевой формы - всего, человек</t>
  </si>
  <si>
    <t xml:space="preserve"> число работников прошли обучение (инструктирование) по вопросам предоставления услуг инвалидам</t>
  </si>
  <si>
    <t>из них (из гр.9)</t>
  </si>
  <si>
    <t>имеют инвалидность</t>
  </si>
  <si>
    <t>из них (из гр.19)</t>
  </si>
  <si>
    <t>имеют инвалид- ность</t>
  </si>
  <si>
    <t xml:space="preserve">Поступило за год - всего (сумма гр.  2, 4, 9 ) </t>
  </si>
  <si>
    <t>средства бюджетов всех уровней</t>
  </si>
  <si>
    <t>в том числе на финансовое выплнение государствен-ного (муници-пального) задания (из гр.2)</t>
  </si>
  <si>
    <t>от оказания услуг (выполнения работ) на платной основе и от иной, приносящей доход деятельности</t>
  </si>
  <si>
    <t>доходы от собственности</t>
  </si>
  <si>
    <t>от других видов  уставной деятельности</t>
  </si>
  <si>
    <t>на пополнение библиотечных фондов</t>
  </si>
  <si>
    <t>на выплаты премий, стипендий учащимся-участникам творческих мероприятий</t>
  </si>
  <si>
    <t>выпуск</t>
  </si>
  <si>
    <t>по догово- рам об оказании платных образова- тельных услуг</t>
  </si>
  <si>
    <t>за счет бюдже- тных ассигно-ваний</t>
  </si>
  <si>
    <t>НАРОДНЫЕ ИНСТРУМЕНТЫ</t>
  </si>
  <si>
    <t>ХОРОВОЕ ПЕНИЕ</t>
  </si>
  <si>
    <t>МУЗЫКАЛЬНЫЙ ФОЛЬКЛОР</t>
  </si>
  <si>
    <t>ЖИВОПИСЬ</t>
  </si>
  <si>
    <t>АКВАРЕЛЬНАЯ ЖИВОПИСЬ</t>
  </si>
  <si>
    <t>ДЕКОРАТИВНО-ПРИКЛАДНОЕ ТВОРЧЕСТВО</t>
  </si>
  <si>
    <t>ДИЗАЙН</t>
  </si>
  <si>
    <t>АРХИТЕКТУРА</t>
  </si>
  <si>
    <t>ХОРЕОГРАФИЧЕСКОЕ ТВОРЧЕСТВО</t>
  </si>
  <si>
    <t>ИСКУССТВО БАЛЕТА</t>
  </si>
  <si>
    <t>ИСКУССТВО ТЕАТРА</t>
  </si>
  <si>
    <t>ИСКУССТВО ЦИРКА</t>
  </si>
  <si>
    <t>ЭЛЕКТРОННЫЕ ИНСТРУМЕНТЫ</t>
  </si>
  <si>
    <t>ДРУГИХ</t>
  </si>
  <si>
    <t>ЭСТРАДНО-ДЖАЗОВОЕ ПЕНИЕ</t>
  </si>
  <si>
    <t>СОЛЬНОЕ АКАДЕМИЧЕСКОЕ ПЕНИЕ</t>
  </si>
  <si>
    <t>СОЛЬНОЕ НАРОДНОЕ ПЕНИЕ</t>
  </si>
  <si>
    <r>
      <t xml:space="preserve">обучаются </t>
    </r>
    <r>
      <rPr>
        <b/>
        <sz val="9"/>
        <rFont val="Times New Roman"/>
        <family val="1"/>
        <charset val="204"/>
      </rPr>
      <t xml:space="preserve">на отделении </t>
    </r>
  </si>
  <si>
    <r>
      <t xml:space="preserve">обучаются </t>
    </r>
    <r>
      <rPr>
        <b/>
        <sz val="9"/>
        <rFont val="Times New Roman"/>
        <family val="1"/>
        <charset val="204"/>
      </rPr>
      <t xml:space="preserve">на отделении  </t>
    </r>
  </si>
  <si>
    <r>
      <t>обучаются</t>
    </r>
    <r>
      <rPr>
        <b/>
        <sz val="9"/>
        <rFont val="Times New Roman"/>
        <family val="1"/>
        <charset val="204"/>
      </rPr>
      <t xml:space="preserve">на отделении </t>
    </r>
  </si>
  <si>
    <r>
      <t xml:space="preserve">обучаются </t>
    </r>
    <r>
      <rPr>
        <b/>
        <sz val="9"/>
        <rFont val="Times New Roman"/>
        <family val="1"/>
        <charset val="204"/>
      </rPr>
      <t>на отделении</t>
    </r>
    <r>
      <rPr>
        <sz val="9"/>
        <rFont val="Times New Roman"/>
        <family val="1"/>
        <charset val="204"/>
      </rPr>
      <t xml:space="preserve"> </t>
    </r>
  </si>
  <si>
    <r>
      <t>обучаются</t>
    </r>
    <r>
      <rPr>
        <b/>
        <sz val="9"/>
        <rFont val="Times New Roman"/>
        <family val="1"/>
        <charset val="204"/>
      </rPr>
      <t xml:space="preserve"> на отделении</t>
    </r>
    <r>
      <rPr>
        <sz val="9"/>
        <rFont val="Times New Roman"/>
        <family val="1"/>
        <charset val="204"/>
      </rPr>
      <t xml:space="preserve"> </t>
    </r>
  </si>
  <si>
    <r>
      <t>обучаются</t>
    </r>
    <r>
      <rPr>
        <b/>
        <sz val="9"/>
        <rFont val="Times New Roman"/>
        <family val="1"/>
        <charset val="204"/>
      </rPr>
      <t xml:space="preserve"> на отделении </t>
    </r>
  </si>
  <si>
    <r>
      <t xml:space="preserve">обучаются </t>
    </r>
    <r>
      <rPr>
        <b/>
        <sz val="9"/>
        <rFont val="Times New Roman"/>
        <family val="1"/>
        <charset val="204"/>
      </rPr>
      <t>на</t>
    </r>
    <r>
      <rPr>
        <sz val="9"/>
        <rFont val="Times New Roman"/>
        <family val="1"/>
        <charset val="204"/>
      </rPr>
      <t xml:space="preserve">   </t>
    </r>
    <r>
      <rPr>
        <b/>
        <sz val="9"/>
        <rFont val="Times New Roman"/>
        <family val="1"/>
        <charset val="204"/>
      </rPr>
      <t>инструментах</t>
    </r>
  </si>
  <si>
    <r>
      <t>обучаются</t>
    </r>
    <r>
      <rPr>
        <b/>
        <sz val="9"/>
        <rFont val="Times New Roman"/>
        <family val="1"/>
        <charset val="204"/>
      </rPr>
      <t xml:space="preserve"> на  отделении </t>
    </r>
  </si>
  <si>
    <r>
      <t xml:space="preserve">обучаются </t>
    </r>
    <r>
      <rPr>
        <b/>
        <sz val="9"/>
        <rFont val="Times New Roman"/>
        <family val="1"/>
        <charset val="204"/>
      </rPr>
      <t xml:space="preserve">на   отделении </t>
    </r>
  </si>
  <si>
    <t xml:space="preserve">Израсходовано, всего </t>
  </si>
  <si>
    <t>2.2. Распределение приема, численности и выпуска обучающихся по образовательным программам, человек</t>
  </si>
  <si>
    <t>НАЦИОНАЛЬНЫХ ИНСТРУМЕНТАХ</t>
  </si>
  <si>
    <t>ТРОМБОНЕ (баритоне)</t>
  </si>
  <si>
    <r>
      <t xml:space="preserve">обучаются </t>
    </r>
    <r>
      <rPr>
        <b/>
        <sz val="9"/>
        <rFont val="Times New Roman"/>
        <family val="1"/>
        <charset val="204"/>
      </rPr>
      <t xml:space="preserve">на </t>
    </r>
  </si>
  <si>
    <t>СТРУННЫХ ИНСТРУМЕНТАХ</t>
  </si>
  <si>
    <t>ИНСТРУМЕНТАХ ЭСТРАДНОГО ОРКЕСТРА</t>
  </si>
  <si>
    <t xml:space="preserve">в том числе            </t>
  </si>
  <si>
    <t xml:space="preserve">в том числе </t>
  </si>
  <si>
    <t>с бюджетной на платную форму обучения</t>
  </si>
  <si>
    <t>с платной на бюджетную форму обучения</t>
  </si>
  <si>
    <t>по болезни</t>
  </si>
  <si>
    <t>добровольно прекратили образовательные отношения (бросили учебу)</t>
  </si>
  <si>
    <t>выбыло по другим причинам</t>
  </si>
  <si>
    <r>
      <t xml:space="preserve">Число реализуемых образовательных программ - всего, ед.   </t>
    </r>
    <r>
      <rPr>
        <sz val="9"/>
        <color indexed="57"/>
        <rFont val="Times New Roman"/>
        <family val="1"/>
        <charset val="204"/>
      </rPr>
      <t xml:space="preserve"> </t>
    </r>
  </si>
  <si>
    <t>всего (сумма граф 354,369,386,402)</t>
  </si>
  <si>
    <t>всего (сумма граф 622,630)</t>
  </si>
  <si>
    <t xml:space="preserve">из общего числа учащихся, обучающихся на ЭЛЕКТРОННЫХ ИНСТРУМЕНТАХ (из гр. 609-616 соответственно), обучаются на </t>
  </si>
  <si>
    <t xml:space="preserve">бюджетная форма обучения </t>
  </si>
  <si>
    <t xml:space="preserve">платная форма обучения </t>
  </si>
  <si>
    <t>платная форма обучения</t>
  </si>
  <si>
    <t xml:space="preserve">бюджетная форма обучения  </t>
  </si>
  <si>
    <t xml:space="preserve">     переведено с дополнительной предпрофессиональной программы на дополнительную общеразвивающую  программу </t>
  </si>
  <si>
    <t xml:space="preserve">     переведено с с дополнительной общеразвивающей программы на дополнительную предпрофессиональную программу  </t>
  </si>
  <si>
    <t xml:space="preserve">     переведено в другие образовательные учреждения на программы того же уровня  </t>
  </si>
  <si>
    <t>бюджетная форма обучения</t>
  </si>
  <si>
    <t>за счет бюдже- тных ассигно-ваний (сумма граф 345,361,377,393)</t>
  </si>
  <si>
    <t>по догово- рам об оказании платных образова- тельных услуг (сумма граф 346,362,378,394)</t>
  </si>
  <si>
    <t>всего (сумма граф 349,365,381,397)</t>
  </si>
  <si>
    <t>2. Сведения о приеме, численности и выпуске обучающихся по реализуемым образовательным программам</t>
  </si>
  <si>
    <t>Дополнительные предпрофессиональные программы в области искусств</t>
  </si>
  <si>
    <t>Дополнительные общеразвивающие программы в области искусств</t>
  </si>
  <si>
    <t>Общая численность обучающихся</t>
  </si>
  <si>
    <t>Подано заявлений</t>
  </si>
  <si>
    <t>Принято в первый класс</t>
  </si>
  <si>
    <t>Выпуск</t>
  </si>
  <si>
    <t>из них             детей-инвалидов и лиц с ОВЗ (из гр.1)</t>
  </si>
  <si>
    <t>всего (из гр.1)</t>
  </si>
  <si>
    <t>из них за счет бюджет-ных ассигно- ваний (из гр.3)</t>
  </si>
  <si>
    <t>за счет бюдже- тных ассигно-ваний (из гр.5)</t>
  </si>
  <si>
    <t>по догово- рам об оказании платных образова- тельных услуг (из гр.6)</t>
  </si>
  <si>
    <t>из них           детей-инвалидов и лиц с ОВЗ (из гр.9)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</si>
  <si>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гр.9)</t>
  </si>
  <si>
    <t>из них за счет бюджет-ных ассигно- ваний (из гр.12)</t>
  </si>
  <si>
    <t>Принято в первый класс (из. 12)</t>
  </si>
  <si>
    <t>из них         детей-инвалидов и лиц с ОВЗ (из гр.15)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</si>
  <si>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гр.15)</t>
  </si>
  <si>
    <t>2. (2.2) Распределение приема, численности и выпуска обучающихся по образовательным программам, человек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</si>
  <si>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гр.26)</t>
  </si>
  <si>
    <t>Всего учащихся на начало учебного года</t>
  </si>
  <si>
    <t>из них             детей-инвалидов и лиц с ОВЗ (из гр.35)</t>
  </si>
  <si>
    <t>всего (из гр.35)</t>
  </si>
  <si>
    <t>из них за счет бюджет-ных ассигно- ваний (из гр.37)</t>
  </si>
  <si>
    <t>принято в первый класс (из гр.39)</t>
  </si>
  <si>
    <t>по догово- рам об оказании платных образова- тельных услуг (из гр.40)</t>
  </si>
  <si>
    <t>из них           детей-инвалидов и лиц с ОВЗ (из гр.43)</t>
  </si>
  <si>
    <t>из них за счет бюджет-ных ассигно- ваний (из 45)</t>
  </si>
  <si>
    <t>Принято в первый класс (из гр.45)</t>
  </si>
  <si>
    <t>из них         детей-инвалидов и лиц с ОВЗ (из гр.48)</t>
  </si>
  <si>
    <t xml:space="preserve">из общего числа учащихся, обучающихся на НАРОДНЫХ ИНСТРУМЕНТАХ  (из гр. 18-27, 29-34 соответственно), обучаются на </t>
  </si>
  <si>
    <t>из общего числа учащихся, обучающихся на НАРОДНЫХ ИНСТРУМЕНТАХ  (из гр. 18-27, 29-34 соответственно), обучаются на</t>
  </si>
  <si>
    <t>из них             детей-инвалидов и лиц с ОВЗ (из гр.51)</t>
  </si>
  <si>
    <t>всего (из гр.51)</t>
  </si>
  <si>
    <t>из них за счет бюджет-ных ассигно- ваний (из гр.53)</t>
  </si>
  <si>
    <t>за счет бюдже- тных ассигно-ваний (из гр.55)</t>
  </si>
  <si>
    <t>по догово- рам об оказании платных образова- тельных услуг (из гр.56)</t>
  </si>
  <si>
    <t>из них           детей-инвалидов и лиц с ОВЗ (из гр.59)</t>
  </si>
  <si>
    <t>из них за счет бюджет-ных ассигно- ваний (из гр.61)</t>
  </si>
  <si>
    <t>Принято в первый класс (из гр.61)</t>
  </si>
  <si>
    <t>из них         детей-инвалидов и лиц с ОВЗ (из гр.64)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</si>
  <si>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гр.64)</t>
  </si>
  <si>
    <t>из них             детей-инвалидов и лиц с ОВЗ (из гр.67)</t>
  </si>
  <si>
    <t>всего (из гр.67)</t>
  </si>
  <si>
    <t>из них за счет бюджет-ных ассигно- ваний (из гр.69)</t>
  </si>
  <si>
    <t>за счет бюдже- тных ассигно-ваний (из гр.71)</t>
  </si>
  <si>
    <t>по догово- рам об оказании платных образова- тельных услуг (из гр.72)</t>
  </si>
  <si>
    <t>из них           детей-инвалидов и лиц с ОВЗ (из гр.75)</t>
  </si>
  <si>
    <t>из них за счет бюджет-ных ассигно- ваний (из гр.77)</t>
  </si>
  <si>
    <t>принято в первый класс (из гр.77)</t>
  </si>
  <si>
    <t>из них         детей-инвалидов и лиц с ОВЗ (из гр.80)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</si>
  <si>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гр.80)</t>
  </si>
  <si>
    <t>из них             детей-инвалидов и лиц с ОВЗ (из гр.83)</t>
  </si>
  <si>
    <t>всего (из гр.83)</t>
  </si>
  <si>
    <t>из них за счет бюджет-ных ассигно- ваний (из гр.85)</t>
  </si>
  <si>
    <t>за счет бюдже- тных ассигно-ваний (из гр.87)</t>
  </si>
  <si>
    <t>по догово- рам об оказании платных образова- тельных услуг (из гр.88)</t>
  </si>
  <si>
    <t>из них           детей-инвалидов и лиц с ОВЗ (из гр.91)</t>
  </si>
  <si>
    <t>из них за счет бюджет-ных ассигно- ваний (из гр.93)</t>
  </si>
  <si>
    <t>Принято в первый класс (из гр.93)</t>
  </si>
  <si>
    <t>из них         детей-инвалидов и лиц с ОВЗ (из гр.96)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</si>
  <si>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гр.96)</t>
  </si>
  <si>
    <t>из них             детей-инвалидов и лиц с ОВЗ (из гр.99)</t>
  </si>
  <si>
    <t>всего (из гр.99)</t>
  </si>
  <si>
    <t>из них за счет бюджет-ных ассигно- ваний (из гр.101)</t>
  </si>
  <si>
    <t>за счет бюдже- тных ассигно-ваний (из гр.103)</t>
  </si>
  <si>
    <t>по догово- рам об оказании платных образова- тельных услуг (из гр.104)</t>
  </si>
  <si>
    <t>из них           детей-инвалидов и лиц с ОВЗ (из гр.107)</t>
  </si>
  <si>
    <t>из них за счет бюджет-ных ассигно- ваний (из гр.109)</t>
  </si>
  <si>
    <t>Принято в первый класс (из гр.109)</t>
  </si>
  <si>
    <t>из них         детей-инвалидов и лиц с ОВЗ (из гр.112)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</si>
  <si>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гр.112)</t>
  </si>
  <si>
    <t>из них             детей-инвалидов и лиц с ОВЗ (из гр.115)</t>
  </si>
  <si>
    <t>всего (из гр.115)</t>
  </si>
  <si>
    <t>из них за счет бюджет-ных ассигно- ваний (из гр.117)</t>
  </si>
  <si>
    <t>за счет бюдже- тных ассигно-ваний (из гр.119)</t>
  </si>
  <si>
    <t>по догово- рам об оказании платных образова- тельных услуг (из гр.120)</t>
  </si>
  <si>
    <t>из них           детей-инвалидов и лиц с ОВЗ (из гр.123)</t>
  </si>
  <si>
    <t>из них за счет бюджет-ных ассигно- ваний (из гр. 125)</t>
  </si>
  <si>
    <t>Принято в первый класс (из гр.125)</t>
  </si>
  <si>
    <t>из них         детей-инвалидов и лиц с ОВЗ (из гр.128)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</si>
  <si>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гр.128)</t>
  </si>
  <si>
    <t>из них             детей-инвалидов и лиц с ОВЗ (из гр. 131)</t>
  </si>
  <si>
    <t>всего (из гр.131)</t>
  </si>
  <si>
    <t>из них за счет бюджет-ных ассигно- ваний (из гр. 133)</t>
  </si>
  <si>
    <t>за счет бюдже- тных ассигно-ваний (из гр.135)</t>
  </si>
  <si>
    <t>по догово- рам об оказании платных образова- тельных услуг (из гр.136)</t>
  </si>
  <si>
    <t>из них           детей-инвалидов и лиц с ОВЗ (из гр.139)</t>
  </si>
  <si>
    <t>из них за счет бюджет-ных ассигно- ваний (из гр.141)</t>
  </si>
  <si>
    <t>Принято в первый класс (из гр.141)</t>
  </si>
  <si>
    <t>из них         детей-инвалидов и лиц с ОВЗ (из гр.144)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</si>
  <si>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гр.144)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</si>
  <si>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гр.155)</t>
  </si>
  <si>
    <t>всего  (сумма граф 177,193,209,225,241,257,273,289,303,321)</t>
  </si>
  <si>
    <t xml:space="preserve">из общего числа учащихся, обучающихся на ДУХОВЫХ И УДАРНЫХ ИНСТРУМЕНТАХ  (из гр. 147-156, 158-163 соответственно), обучаются на </t>
  </si>
  <si>
    <t>из них             детей-инвалидов и лиц с ОВЗ (из гр.164)</t>
  </si>
  <si>
    <t>всего (из гр.164)</t>
  </si>
  <si>
    <t>из них за счет бюджет-ных ассигно- ваний (из гр.166)</t>
  </si>
  <si>
    <t>за счет бюдже- тных ассигно-ваний (из гр.168)</t>
  </si>
  <si>
    <t>по догово- рам об оказании платных образова- тельных услуг (из гр. 169)</t>
  </si>
  <si>
    <t>из них           детей-инвалидов и лиц с ОВЗ (из гр.172)</t>
  </si>
  <si>
    <t>всего ( из гр.164)</t>
  </si>
  <si>
    <t>из них за счет бюджет-ных ассигно- ваний (из гр.174)</t>
  </si>
  <si>
    <t>Принято в первый класс (из гр.174)</t>
  </si>
  <si>
    <t>из них         детей-инвалидов и лиц с ОВЗ (из гр.177)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</si>
  <si>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гр.177)</t>
  </si>
  <si>
    <t>из них             детей-инвалидов и лиц с ОВЗ (из гр.180)</t>
  </si>
  <si>
    <t>всего (из гр.180)</t>
  </si>
  <si>
    <t>из них за счет бюджет-ных ассигно- ваний (из гр.182)</t>
  </si>
  <si>
    <t>за счет бюдже- тных ассигно-ваний (из гр.184)</t>
  </si>
  <si>
    <t>по догово- рам об оказании платных образова- тельных услуг (из гр.185)</t>
  </si>
  <si>
    <t>из них           детей-инвалидов и лиц с ОВЗ (из гр.188)</t>
  </si>
  <si>
    <t>из них за счет бюджет-ных ассигно- ваний (из гр.190)</t>
  </si>
  <si>
    <t>Принято в первый класс (из гр.190)</t>
  </si>
  <si>
    <t>из них         детей-инвалидов и лиц с ОВЗ (из гр.193)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</si>
  <si>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гр.193)</t>
  </si>
  <si>
    <t>из них             детей-инвалидов и лиц с ОВЗ (из гр.196)</t>
  </si>
  <si>
    <t>всего (из гр.196)</t>
  </si>
  <si>
    <t>из них за счет бюджет-ных ассигно- ваний (из гр.198)</t>
  </si>
  <si>
    <t>за счет бюдже- тных ассигно-ваний (из гр.200)</t>
  </si>
  <si>
    <t>по догово- рам об оказании платных образова- тельных услуг (из гр.201)</t>
  </si>
  <si>
    <t>из них           детей-инвалидов и лиц с ОВЗ (из гр.205)</t>
  </si>
  <si>
    <t>из них за счет бюджет-ных ассигно- ваний (из гр.206)</t>
  </si>
  <si>
    <t>Принято в первый класс (из гр.206)</t>
  </si>
  <si>
    <t>из них         детей-инвалидов и лиц с ОВЗ (из гр.209)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</si>
  <si>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209)</t>
  </si>
  <si>
    <t>из них             детей-инвалидов и лиц с ОВЗ (из гр.212)</t>
  </si>
  <si>
    <t>всего (из гр.212)</t>
  </si>
  <si>
    <t>из них за счет бюджет-ных ассигно- ваний (из гр.214)</t>
  </si>
  <si>
    <t>за счет бюдже- тных ассигно-ваний (из гр.216)</t>
  </si>
  <si>
    <t>по догово- рам об оказании платных образова- тельных услуг (из гр.217)</t>
  </si>
  <si>
    <t>из них           детей-инвалидов и лиц с ОВЗ (из гр.220)</t>
  </si>
  <si>
    <t>из них за счет бюджет-ных ассигно- ваний (из гр.222)</t>
  </si>
  <si>
    <t>Принято в первый класс (из гр.222)</t>
  </si>
  <si>
    <t>из них         детей-инвалидов и лиц с ОВЗ (из гр.225)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</si>
  <si>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гр.225)</t>
  </si>
  <si>
    <t>из них             детей-инвалидов и лиц с ОВЗ (из гр.228)</t>
  </si>
  <si>
    <t>всего (из гр.228)</t>
  </si>
  <si>
    <t>из них за счет бюджет-ных ассигно- ваний (из гр.230)</t>
  </si>
  <si>
    <t>за счет бюдже- тных ассигно-ваний (из гр.232)</t>
  </si>
  <si>
    <t>по догово- рам об оказании платных образова- тельных услуг из гр.233)</t>
  </si>
  <si>
    <t>из них           детей-инвалидов и лиц с ОВЗ (из гр.236)</t>
  </si>
  <si>
    <t>из них за счет бюджет-ных ассигно- ваний (из гр.238)</t>
  </si>
  <si>
    <t>Принято в первый класс (из гр.238)</t>
  </si>
  <si>
    <t>из них         детей-инвалидов и лиц с ОВЗ (из гр.41)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</si>
  <si>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гр.241)</t>
  </si>
  <si>
    <t>из них             детей-инвалидов и лиц с ОВЗ (из гр.244)</t>
  </si>
  <si>
    <t>всего (из гр.244)</t>
  </si>
  <si>
    <t>из них за счет бюджет-ных ассигно- ваний (из гр.246)</t>
  </si>
  <si>
    <t>за счет бюдже- тных ассигно-ваний (из гр.248)</t>
  </si>
  <si>
    <t>по догово- рам об оказании платных образова- тельных услуг (из гр.249)</t>
  </si>
  <si>
    <t>из них           детей-инвалидов и лиц с ОВЗ (из гр.252)</t>
  </si>
  <si>
    <t>из них за счет бюджет-ных ассигно- ваний (из гр.254)</t>
  </si>
  <si>
    <t>Принято в первый класс (из гр.254)</t>
  </si>
  <si>
    <t>из них         детей-инвалидов и лиц с ОВЗ (из гр.257)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</si>
  <si>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гр.257)</t>
  </si>
  <si>
    <t>из них             детей-инвалидов и лиц с ОВЗ (из гр.260)</t>
  </si>
  <si>
    <t>всего (из гр.260)</t>
  </si>
  <si>
    <t>из них за счет бюджет-ных ассигно- ваний (из гр.262)</t>
  </si>
  <si>
    <t>за счет бюдже- тных ассигно-ваний (из гр.264)</t>
  </si>
  <si>
    <t>по догово- рам об оказании платных образова- тельных услуг (из гр.265)</t>
  </si>
  <si>
    <t>из них           детей-инвалидов и лиц с ОВЗ (из гр.268)</t>
  </si>
  <si>
    <t>из них за счет бюджет-ных ассигно- ваний (из гр.270)</t>
  </si>
  <si>
    <t>Принято в первый класс (из гр.270)</t>
  </si>
  <si>
    <t>из них         детей-инвалидов и лиц с ОВЗ (из гр.273)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</si>
  <si>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гр.273)</t>
  </si>
  <si>
    <t>из них             детей-инвалидов и лиц с ОВЗ (из гр.276)</t>
  </si>
  <si>
    <t>всего (из гр.276)</t>
  </si>
  <si>
    <t>из них за счет бюджет-ных ассигно- ваний (из гр. 278)</t>
  </si>
  <si>
    <t>за счет бюдже- тных ассигно-ваний (из гр.280)</t>
  </si>
  <si>
    <t>по догово- рам об оказании платных образова- тельных услуг (из гр.281)</t>
  </si>
  <si>
    <t>из них           детей-инвалидов и лиц с ОВЗ (из гр.284)</t>
  </si>
  <si>
    <t>из них за счет бюджет-ных ассигно- ваний (из гр.286)</t>
  </si>
  <si>
    <t>Принято в первый класс (из гр.286)</t>
  </si>
  <si>
    <t>из них         детей-инвалидов и лиц с ОВЗ (из гр.289)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</si>
  <si>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гр.289)</t>
  </si>
  <si>
    <t>из них             детей-инвалидов и лиц с ОВЗ (из гр.292)</t>
  </si>
  <si>
    <t>всего (из гр.292)</t>
  </si>
  <si>
    <t>из них за счет бюджет-ных ассигно- ваний (из гр.294)</t>
  </si>
  <si>
    <t>за счет бюдже- тных ассигно-ваний (из гр.296)</t>
  </si>
  <si>
    <t>по догово- рам об оказании платных образова- тельных услуг (из гр.297)</t>
  </si>
  <si>
    <t>из них           детей-инвалидов и лиц с ОВЗ (из гр.300)</t>
  </si>
  <si>
    <t>из них за счет бюджет-ных ассигно- ваний (из гр.302)</t>
  </si>
  <si>
    <t>Принято в первый класс (из гр.302)</t>
  </si>
  <si>
    <t>из них         детей-инвалидов и лиц с ОВЗ (из гр.305)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</si>
  <si>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гр.305)</t>
  </si>
  <si>
    <t>из них             детей-инвалидов и лиц с ОВЗ (из гр.308)</t>
  </si>
  <si>
    <t>всего (из гр.308)</t>
  </si>
  <si>
    <t>из них за счет бюджет-ных ассигно- ваний (из гр.310)</t>
  </si>
  <si>
    <t>за счет бюдже- тных ассигно-ваний (из гр.312)</t>
  </si>
  <si>
    <t>по догово- рам об оказании платных образова- тельных услуг (из гр.313)</t>
  </si>
  <si>
    <t>из них           детей-инвалидов и лиц с ОВЗ (из гр.316)</t>
  </si>
  <si>
    <t>из них за счет бюджет-ных ассигно- ваний (из гр.318)</t>
  </si>
  <si>
    <t>Принято в первый класс (из гр.318)</t>
  </si>
  <si>
    <t>из них         детей-инвалидов и лиц с ОВЗ (из гр.321)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</si>
  <si>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гр.321)</t>
  </si>
  <si>
    <t xml:space="preserve">из общего числа учащихся, обучающихся на СТРУННЫХ ИНСТРУМЕНТАХ  (из гр. 324-333, 335-340 соответственно), обучаются на </t>
  </si>
  <si>
    <t>из них             детей-инвалидов и лиц с ОВЗ (из гр.341)</t>
  </si>
  <si>
    <t>всего (из гр.341)</t>
  </si>
  <si>
    <t>из них за счет бюджет-ных ассигно- ваний (из гр.343)</t>
  </si>
  <si>
    <t>за счет бюдже- тных ассигно-ваний (из гр.345)</t>
  </si>
  <si>
    <t>по догово- рам об оказании платных образова- тельных услуг (из гр.346)</t>
  </si>
  <si>
    <t>из них           детей-инвалидов и лиц с ОВЗ (из гр.349)</t>
  </si>
  <si>
    <t>из них за счет бюджет-ных ассигно- ваний (из гр.351)</t>
  </si>
  <si>
    <t>Принято в первый класс (из гр.351)</t>
  </si>
  <si>
    <t>из них             детей-инвалидов и лиц с ОВЗ (из гр.357)</t>
  </si>
  <si>
    <t>всего (из гр.357)</t>
  </si>
  <si>
    <t>из них за счет бюджет-ных ассигно- ваний (из гр.359)</t>
  </si>
  <si>
    <t>за счет бюдже- тных ассигно-ваний (из гр.361)</t>
  </si>
  <si>
    <t>по догово- рам об оказании платных образова- тельных услуг (из гр.362)</t>
  </si>
  <si>
    <t>из них           детей-инвалидов и лиц с ОВЗ (из гр.365)</t>
  </si>
  <si>
    <t>из них за счет бюджет-ных ассигно- ваний (из гр.367)</t>
  </si>
  <si>
    <t>Принято в первый класс (из гр.367)</t>
  </si>
  <si>
    <t>из них         детей-инвалидов и лиц с ОВЗ (из гр.370)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</si>
  <si>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гр.370)</t>
  </si>
  <si>
    <t>из них             детей-инвалидов и лиц с ОВЗ (из гр.373)</t>
  </si>
  <si>
    <t>всего (из гр.374)</t>
  </si>
  <si>
    <t>из них за счет бюджет-ных ассигно- ваний (из гр.375)</t>
  </si>
  <si>
    <t>за счет бюдже- тных ассигно-ваний (из гр.377)</t>
  </si>
  <si>
    <t>по догово- рам об оказании платных образова- тельных услуг (из гр.379)</t>
  </si>
  <si>
    <t>из них           детей-инвалидов и лиц с ОВЗ (из гр.381)</t>
  </si>
  <si>
    <t>из них за счет бюджет-ных ассигно- ваний (из гр.383)</t>
  </si>
  <si>
    <t>Принято в первый класс (из гр.383)</t>
  </si>
  <si>
    <t>из них         детей-инвалидов и лиц с ОВЗ (из гр.386)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</si>
  <si>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гр.386)</t>
  </si>
  <si>
    <t>из них             детей-инвалидов и лиц с ОВЗ (из гр.389)</t>
  </si>
  <si>
    <t>всего (из гр.389)</t>
  </si>
  <si>
    <t>из них за счет бюджет-ных ассигно- ваний (из гр.391)</t>
  </si>
  <si>
    <t>за счет бюдже- тных ассигно-ваний (из гр.393)</t>
  </si>
  <si>
    <t>по догово- рам об оказании платных образова- тельных услуг (из гр.394)</t>
  </si>
  <si>
    <t>из них           детей-инвалидов и лиц с ОВЗ (из гр.397)</t>
  </si>
  <si>
    <t>из них за счет бюджет-ных ассигно- ваний (из гр.399)</t>
  </si>
  <si>
    <t>Принято в первый класс (из гр.399)</t>
  </si>
  <si>
    <t>из них         детей-инвалидов и лиц с ОВЗ (из гр.402)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</si>
  <si>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гр.402)</t>
  </si>
  <si>
    <t>из них             детей-инвалидов и лиц с ОВЗ (из гр.405)</t>
  </si>
  <si>
    <t>всего (из гр.405)</t>
  </si>
  <si>
    <t>из них за счет бюджет-ных ассигно- ваний (из гр.407)</t>
  </si>
  <si>
    <t>за счет бюдже- тных ассигно-ваний (из гр.409)</t>
  </si>
  <si>
    <t>по догово- рам об оказании платных образова- тельных услуг (из гр.410)</t>
  </si>
  <si>
    <t>из них           детей-инвалидов и лиц с ОВЗ (из гр.413)</t>
  </si>
  <si>
    <t>из них за счет бюджет-ных ассигно- ваний (из гр.416)</t>
  </si>
  <si>
    <t>Принято в первый класс (из гр.416)</t>
  </si>
  <si>
    <t>из них         детей-инвалидов и лиц с ОВЗ (аиз гр.419)</t>
  </si>
  <si>
    <t>из них за счет бюджет-ных ассигно- ваний (из гр.424)</t>
  </si>
  <si>
    <t>за счет бюдже- тных ассигно-ваний (из гр.426)</t>
  </si>
  <si>
    <t>по догово- рам об оказании платных образова- тельных услуг (из гр.427)</t>
  </si>
  <si>
    <t>из них           детей-инвалидов и лиц с ОВЗ (из гр.430)</t>
  </si>
  <si>
    <t>из них за счет бюджет-ных ассигно- ваний (из гр.433)</t>
  </si>
  <si>
    <t>Принято в первый класс (из гр.433)</t>
  </si>
  <si>
    <t>из них         детей-инвалидов и лиц с ОВЗ (из гр.436)</t>
  </si>
  <si>
    <t>из них             детей-инвалидов и лиц с ОВЗ (из гр.439)</t>
  </si>
  <si>
    <t>всего (из гр.439)</t>
  </si>
  <si>
    <t>из них за счет бюджет-ных ассигно- ваний (из гр.441)</t>
  </si>
  <si>
    <t>за счет бюдже- тных ассигно-ваний (из гр.443)</t>
  </si>
  <si>
    <t>по догово- рам об оказании платных образова- тельных услуг (из гр.444)</t>
  </si>
  <si>
    <t>из них           детей-инвалидов и лиц с ОВЗ (из гр.447)</t>
  </si>
  <si>
    <t>из них за счет бюджет-ных ассигно- ваний (из гр.450)</t>
  </si>
  <si>
    <t>из них         детей-инвалидов и лиц с ОВЗ (из гр.453)</t>
  </si>
  <si>
    <t>из них             детей-инвалидов и лиц с ОВЗ (из гр.456)</t>
  </si>
  <si>
    <t>всего (из гр.456)</t>
  </si>
  <si>
    <t>из них за счет бюджет-ных ассигно- ваний (из гр.458)</t>
  </si>
  <si>
    <t>за счет бюдже- тных ассигно-ваний (из гр.460)</t>
  </si>
  <si>
    <t>по догово- рам об оказании платных образова- тельных услуг (из гр.461)</t>
  </si>
  <si>
    <t>из них           детей-инвалидов и лиц с ОВЗ (из гр.464)</t>
  </si>
  <si>
    <t>из них за счет бюджет-ных ассигно- ваний (из гр.467)</t>
  </si>
  <si>
    <t>Принято в первый класс (из гр.467)</t>
  </si>
  <si>
    <t>из них         детей-инвалидов и лиц с ОВЗ (из гр.470)</t>
  </si>
  <si>
    <t>из них             детей-инвалидов и лиц с ОВЗ (из гр.473)</t>
  </si>
  <si>
    <t>всего (из гр.473)</t>
  </si>
  <si>
    <t>из них за счет бюджет-ных ассигно- ваний (из гр.475)</t>
  </si>
  <si>
    <t>за счет бюдже- тных ассигно-ваний (из гр.477)</t>
  </si>
  <si>
    <t>по догово- рам об оказании платных образова- тельных услуг (из гр.478)</t>
  </si>
  <si>
    <t>из них           детей-инвалидов и лиц с ОВЗ (из гр. 481)</t>
  </si>
  <si>
    <t>из них за счет бюджет-ных ассигно- ваний (из гр.484)</t>
  </si>
  <si>
    <t>Принято в первый класс (из гр.484)</t>
  </si>
  <si>
    <t>из них         детей-инвалидов и лиц с ОВЗ (из гр.487)</t>
  </si>
  <si>
    <t>из них             детей-инвалидов и лиц с ОВЗ (из гр.490)</t>
  </si>
  <si>
    <t>всего (из гр.490)</t>
  </si>
  <si>
    <t>из них за счет бюджет-ных ассигно- ваний (из гр.492)</t>
  </si>
  <si>
    <t>за счет бюдже- тных ассигно-ваний (из гр.494)</t>
  </si>
  <si>
    <t>по догово- рам об оказании платных образова- тельных услуг (из гр. 495)</t>
  </si>
  <si>
    <t>из них           детей-инвалидов и лиц с ОВЗ (из гр.498)</t>
  </si>
  <si>
    <t>из них за счет бюджет-ных ассигно- ваний (из гр.501)</t>
  </si>
  <si>
    <t>Принято в первый класс (из гр.501)</t>
  </si>
  <si>
    <t>из них         детей-инвалидов и лиц с ОВЗ (из гр.504)</t>
  </si>
  <si>
    <t>из них             детей-инвалидов и лиц с ОВЗ (из гр.507)</t>
  </si>
  <si>
    <t>всего (из гр.507)</t>
  </si>
  <si>
    <t>из них за счет бюджет-ных ассигно- ваний (из гр.509)</t>
  </si>
  <si>
    <t>за счет бюдже- тных ассигно-ваний (из гр.511)</t>
  </si>
  <si>
    <t>по догово- рам об оказании платных образова- тельных услуг (из гр.512)</t>
  </si>
  <si>
    <t>из них           детей-инвалидов и лиц с ОВЗ (из гр.515)</t>
  </si>
  <si>
    <t>из них за счет бюджет-ных ассигно- ваний (из гр.518)</t>
  </si>
  <si>
    <t>Принято в первый класс (из гр.518)</t>
  </si>
  <si>
    <t>из них         детей-инвалидов и лиц с ОВЗ (из гр.521)</t>
  </si>
  <si>
    <t>из них             детей-инвалидов и лиц с ОВЗ (из гр.524)</t>
  </si>
  <si>
    <t>всего (из гр.524)</t>
  </si>
  <si>
    <t>из них за счет бюджет-ных ассигно- ваний (из гр.526)</t>
  </si>
  <si>
    <t>за счет бюдже- тных ассигно-ваний (из гр.528)</t>
  </si>
  <si>
    <t>по догово- рам об оказании платных образова- тельных услуг (из гр.529)</t>
  </si>
  <si>
    <t>из них           детей-инвалидов и лиц с ОВЗ (из гр.532)</t>
  </si>
  <si>
    <t>из них за счет бюджет-ных ассигно- ваний (из гр.535)</t>
  </si>
  <si>
    <t>Принято в первый класс (из гр.535)</t>
  </si>
  <si>
    <t>из них         детей-инвалидов и лиц с ОВЗ (из гр.538)</t>
  </si>
  <si>
    <t>из них             детей-инвалидов и лиц с ОВЗ (из гр.541)</t>
  </si>
  <si>
    <t>всего (из гр.541)</t>
  </si>
  <si>
    <t>из них за счет бюджет-ных ассигно- ваний (из гр.543)</t>
  </si>
  <si>
    <t>за счет бюдже- тных ассигно-ваний (из гр.545)</t>
  </si>
  <si>
    <t>по догово- рам об оказании платных образова- тельных услуг (из гр.546)</t>
  </si>
  <si>
    <t>из них           детей-инвалидов и лиц с ОВЗ (из гр.549)</t>
  </si>
  <si>
    <t>из них за счет бюджет-ных ассигно- ваний (из гр. 552)</t>
  </si>
  <si>
    <t>Принято в первый класс (из гр.552)</t>
  </si>
  <si>
    <t>из них         детей-инвалидов и лиц с ОВЗ (из гр.555)</t>
  </si>
  <si>
    <t>из них             детей-инвалидов и лиц с ОВЗ (из гр.558)</t>
  </si>
  <si>
    <t>всего (из гр.558)</t>
  </si>
  <si>
    <t>Всего учащихся на начало учебного года (сумма граф 560, 569)</t>
  </si>
  <si>
    <t>из них за счет бюджет-ных ассигно- ваний (из гр.560)</t>
  </si>
  <si>
    <t>за счет бюдже- тных ассигно-ваний (из гр.562)</t>
  </si>
  <si>
    <t>по догово- рам об оказании платных образова- тельных услуг (из гр.563)</t>
  </si>
  <si>
    <t>из них           детей-инвалидов и лиц с ОВЗ (из гр.566)</t>
  </si>
  <si>
    <t>из них за счет бюджет-ных ассигно- ваний (из гр.569)</t>
  </si>
  <si>
    <t>Принято в первый класс (из гр.569)</t>
  </si>
  <si>
    <t>из них         детей-инвалидов и лиц с ОВЗ (из гр.572)</t>
  </si>
  <si>
    <t>Всего обучающихся на начало учебного года (сумма граф 20, 29);  (сумма граф 35,51,67,83,99,115,131)</t>
  </si>
  <si>
    <t>из них             детей-инвалидов и лиц с ОВЗ (из гр.18); (сумма граф 36, 52, 68, 84, 100, 116, 132)</t>
  </si>
  <si>
    <t>Всего обучающихся на начало учебного года (сумма граф 3, 12)</t>
  </si>
  <si>
    <t>Всего учащихся на начало учебного года (сумма граф 37, 45)</t>
  </si>
  <si>
    <t>Всего учащихся на начало учебного года (сумма граф 53, 61)</t>
  </si>
  <si>
    <t>Всего учащихся на начало учебного года (сумма граф 69, 77)</t>
  </si>
  <si>
    <t>Всего учащихся на начало учебного года (сумма граф 85, 93)</t>
  </si>
  <si>
    <t>Всего учащихся на начало учебного года (сумма граф 101, 109)</t>
  </si>
  <si>
    <t>Всего учащихся на начало учебного года (сумма граф 117,125)</t>
  </si>
  <si>
    <t>Всего учащихся на начало учебного года (сумма граф 133,141)</t>
  </si>
  <si>
    <t>из них         детей-инвалидов и лиц с ОВЗ  (из гр.161); (сумма граф 178,193,210,226,242,258,274,290,304,322)</t>
  </si>
  <si>
    <t>Всего учащихся на начало учебного года (сумма граф 166,174)</t>
  </si>
  <si>
    <t>Всего учащихся на начало учебного года (сумма граф 182, 190)</t>
  </si>
  <si>
    <t>Всего учащихся на начало учебного года (сумма граф 198, 206)</t>
  </si>
  <si>
    <t>Всего учащихся на начало учебного года (сумма граф 214, 222)</t>
  </si>
  <si>
    <t>Всего учащихся на начало учебного года (сумма граф 230, 238)</t>
  </si>
  <si>
    <t>Всего учащихся на начало учебного года (сумма гра 246,254)</t>
  </si>
  <si>
    <t>Всего учащихся на начало учебного года (сумма граф 262,270)</t>
  </si>
  <si>
    <t>Всего учащихся на начало учебного года (сумма граф 278, 286)</t>
  </si>
  <si>
    <t>Всего учащихся на начало учебного года (сумма граф 294, 302)</t>
  </si>
  <si>
    <t>Всего учащихся на начало учебного года (сумма граф 310, 318)</t>
  </si>
  <si>
    <t>всего (из гр.324);  (сумма граф 343,359,375,391)</t>
  </si>
  <si>
    <t>из них за счет бюджет-ных ассигно- ваний  (из гр.326); (сумма граф 344,360,376,392)</t>
  </si>
  <si>
    <t>по догово- рам об оказании платных образова- тельных услуг (из гр.329); (сумма граф 348,364,380,396)</t>
  </si>
  <si>
    <t>всего (из гр.324); (сумма граф 351, 367, 383, 399)</t>
  </si>
  <si>
    <t>из них         детей-инвалидов и лиц с ОВЗ (из гр.338); (сумма граф 355,370,387,403)</t>
  </si>
  <si>
    <t>принято в первый класс (из гр.328); (сумма граф 347, 363, 379, 395)</t>
  </si>
  <si>
    <t>Всего учащихся на начало учебного года (сумма граф 343,351)</t>
  </si>
  <si>
    <t>из них         детей-инвалидов и лиц с ОВЗ (из гр.354)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</si>
  <si>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гр.354)</t>
  </si>
  <si>
    <t>Всего учащихся на начало учебного года (сумма граф 359, 367)</t>
  </si>
  <si>
    <t>Всего учащихся на начало учебного года (сумма граф 375, 383)</t>
  </si>
  <si>
    <t>Всего учащихся на начало учебного года (сумма граф 391, 399)</t>
  </si>
  <si>
    <t>Всего учащихся на начало учебного года (сумма граф 407, 416)</t>
  </si>
  <si>
    <t>Всего учащихся на начало учебного года (сумма граф 424, 433)</t>
  </si>
  <si>
    <t>из них             детей-инвалидов и лиц с ОВЗ (из гр.422)</t>
  </si>
  <si>
    <t>всего (из гр.422)</t>
  </si>
  <si>
    <t>Всего учащихся на начало учебного года (сумма граф 441, 450)</t>
  </si>
  <si>
    <t>Принято в первый класс (из гр.450)</t>
  </si>
  <si>
    <t>Всего учащихся на начало учебного года (сумма граф 458, 467)</t>
  </si>
  <si>
    <t>Всего учащихся на начало учебного года (сумма граф 475, 484)</t>
  </si>
  <si>
    <t>Всего учащихся на начало учебного года (сумма граф 492,501)</t>
  </si>
  <si>
    <t>Всего учащихся на начало учебного года (сумма граф 509, 518)</t>
  </si>
  <si>
    <t>Всего учащихся на начало учебного года (сумма граф 526, 535)</t>
  </si>
  <si>
    <t>Всего учащихся на начало учебного года (сумма граф 543, 552)</t>
  </si>
  <si>
    <t>Всего учащихся на начало учебного года (сумма граф 577, 586)</t>
  </si>
  <si>
    <t>из них             детей-инвалидов и лиц с ОВЗ (из гр.575)</t>
  </si>
  <si>
    <t>всего (из гр.575)</t>
  </si>
  <si>
    <t>из них за счет бюджет-ных ассигно- ваний (из гр. 577)</t>
  </si>
  <si>
    <t>за счет бюдже- тных ассигно-ваний (из гр.579)</t>
  </si>
  <si>
    <t>по догово- рам об оказании платных образова- тельных услуг (из гр.580)</t>
  </si>
  <si>
    <t>из них           детей-инвалидов и лиц с ОВЗ (из гр.583)</t>
  </si>
  <si>
    <t>из них за счет бюджет-ных ассигно- ваний (из гр.586)</t>
  </si>
  <si>
    <t>Принято в первый класс (из гр.586)</t>
  </si>
  <si>
    <t>из них         детей-инвалидов и лиц с ОВЗ (из гр.589)</t>
  </si>
  <si>
    <t>Всего учащихся на начало учебного года (сумма граф 594,603)</t>
  </si>
  <si>
    <t>из них             детей-инвалидов и лиц с ОВЗ (из гр.592)</t>
  </si>
  <si>
    <t>всего (из гр.592)</t>
  </si>
  <si>
    <t>из них за счет бюджет-ных ассигно- ваний (из гр.594)</t>
  </si>
  <si>
    <t>за счет бюдже- тных ассигно-ваний (из гр.596)</t>
  </si>
  <si>
    <t>по догово- рам об оказании платных образова- тельных услуг (из гр.597)</t>
  </si>
  <si>
    <t>из них           детей-инвалидов и лиц с ОВЗ (из гр.600)</t>
  </si>
  <si>
    <t>из них за счет бюджет-ных ассигно- ваний (из гр.603)</t>
  </si>
  <si>
    <t>Принято в первый класс (из гр.603)</t>
  </si>
  <si>
    <t>из них         детей-инвалидов и лиц с ОВЗ (из гр.606)</t>
  </si>
  <si>
    <t>всего  (из гр.609); (сумма граф 619,627)</t>
  </si>
  <si>
    <t>из них             детей-инвалидов и лиц с ОВЗ  (из гр. 609); (сумма граф 618,626)</t>
  </si>
  <si>
    <t>из них за счет бюджет-ных ассигно- ваний (из гр.611);  (сумма граф 620,628)</t>
  </si>
  <si>
    <t>Всего учащихся на начало учебного года  (сумма граф 617, 625)</t>
  </si>
  <si>
    <t>Принято в первый класс (из гр.611); (сумма граф 621,629)</t>
  </si>
  <si>
    <t>Всего учащихся на начало учебного года (из гр.609)</t>
  </si>
  <si>
    <t>из них             детей-инвалидов и лиц с ОВЗ (из гр.617)</t>
  </si>
  <si>
    <t>всего (из гр.617)</t>
  </si>
  <si>
    <t>из них за счет бюджет-ных ассигно- ваний (из гр.619)</t>
  </si>
  <si>
    <t>Принято в первый класс (из гр.619)</t>
  </si>
  <si>
    <t>из них         детей-инвалидов и лиц с ОВЗ (из гр.622)</t>
  </si>
  <si>
    <t>из них         детей-инвалидов и лиц с ОВЗ (из гр.614); (сумма граф 623,631)</t>
  </si>
  <si>
    <t>из них             детей-инвалидов и лиц с ОВЗ (из гр.625)</t>
  </si>
  <si>
    <t>всего (из гр.625)</t>
  </si>
  <si>
    <t>из них за счет бюджет-ных ассигно- ваний (из гр.627)</t>
  </si>
  <si>
    <t>Принято в первый класс (из гр.627)</t>
  </si>
  <si>
    <t>из них         детей-инвалидов и лиц с ОВЗ (из гр.630)</t>
  </si>
  <si>
    <t>из них             детей-инвалидов и лиц с ОВЗ (из гр.633)</t>
  </si>
  <si>
    <t>всего (из гр.633)</t>
  </si>
  <si>
    <t>из них за счет бюджет-ных ассигно- ваний (из гр.635)</t>
  </si>
  <si>
    <t>Принято в первый класс (из гр.635)</t>
  </si>
  <si>
    <t>из них         детей-инвалидов и лиц с ОВЗ (из гр.638)</t>
  </si>
  <si>
    <t>из них             детей-инвалидов и лиц с ОВЗ (из гр.641)</t>
  </si>
  <si>
    <t>всего (из гр.641)</t>
  </si>
  <si>
    <t>из них за счет бюджет-ных ассигно- ваний (из гр.643)</t>
  </si>
  <si>
    <t>Принято в первый класс (из гр.643)</t>
  </si>
  <si>
    <t>из них         детей-инвалидов и лиц с ОВЗ (из гр.646)</t>
  </si>
  <si>
    <t>из них             детей-инвалидов и лиц с ОВЗ (из гр.649)</t>
  </si>
  <si>
    <t>из них за счет бюджет-ных ассигно- ваний (651)</t>
  </si>
  <si>
    <t>Принято в первый класс (из гр.651)</t>
  </si>
  <si>
    <t>из них         детей-инвалидов и лиц с ОВЗ (из гр.654)</t>
  </si>
  <si>
    <t>из них             детей-инвалидов и лиц с ОВЗ (из гр.657)</t>
  </si>
  <si>
    <t>всего (из гр.657)</t>
  </si>
  <si>
    <t>из них за счет бюджет-ных ассигно- ваний (из гр.659)</t>
  </si>
  <si>
    <t>Принято в первый класс (из гр.659)</t>
  </si>
  <si>
    <t>из них         детей-инвалидов и лиц с ОВЗ (из гр.662)</t>
  </si>
  <si>
    <t>из них             детей-инвалидов и лиц с ОВЗ (из гр.665)</t>
  </si>
  <si>
    <t>всего (из гр.665)</t>
  </si>
  <si>
    <t>из них за счет бюджет-ных ассигно- ваний (из гр.667)</t>
  </si>
  <si>
    <t>Принято в первый класс (из гр.667)</t>
  </si>
  <si>
    <t>из них         детей-инвалидов и лиц с ОВЗ (из гр.670)</t>
  </si>
  <si>
    <r>
      <t>обучаются на инструментах и отделениях - ВСЕГО</t>
    </r>
    <r>
      <rPr>
        <b/>
        <sz val="9"/>
        <rFont val="Times New Roman"/>
        <family val="1"/>
        <charset val="204"/>
      </rPr>
      <t xml:space="preserve"> </t>
    </r>
  </si>
  <si>
    <t>Численность обучающихся принявших участие в творческих мероприятиях</t>
  </si>
  <si>
    <t>2. (2.3) Движение  численности  обучающихся , человек</t>
  </si>
  <si>
    <t xml:space="preserve">     Переведено с других форм обучения данного образовательного учреждения по программам того же уровня - всего </t>
  </si>
  <si>
    <t xml:space="preserve"> В ТОМ ЧИСЛЕ</t>
  </si>
  <si>
    <t>В ТОМ ЧИСЛЕ</t>
  </si>
  <si>
    <t>ЧИСЛЕННОСТЬ ОБУЧАЮЩИХСЯ на начало прошлого учебного года (на 1 октября)</t>
  </si>
  <si>
    <t>ВЫБЫЛО ОБУЧАЮЩИХСЯ, всего</t>
  </si>
  <si>
    <t>в том числе</t>
  </si>
  <si>
    <t>списочного состава (без внешних совместителей) (сумма гр. 6, 7, 8)</t>
  </si>
  <si>
    <t xml:space="preserve">внешних совместителей </t>
  </si>
  <si>
    <t xml:space="preserve">  прошли обучение (инструктирование) по вопросам предоставления услуг инвалидам</t>
  </si>
  <si>
    <t xml:space="preserve">из  общей численности работников списочного состава (без внешних совместителей)  (из гр. 2) </t>
  </si>
  <si>
    <t xml:space="preserve">высшее </t>
  </si>
  <si>
    <t>из общей численности работников (из гр.1)</t>
  </si>
  <si>
    <t>Численность  работников - всего, человек (сумма граф 2,3)</t>
  </si>
  <si>
    <t>Из общей численности работников (из гр.29)</t>
  </si>
  <si>
    <t xml:space="preserve">Из  общей численности работников списочного состава  (из гр. 30) </t>
  </si>
  <si>
    <t>Из общей численности работников (из гр.41)</t>
  </si>
  <si>
    <t xml:space="preserve"> прошли обучение (инструктирование) по вопросам предоставления услуг инвалидам</t>
  </si>
  <si>
    <t>списочного состава (без внешних совместителей) (сумма гр. 13, 14, 15; сумма гр.16, 17, 18)</t>
  </si>
  <si>
    <t>Из общей численности работников (из гр.51)</t>
  </si>
  <si>
    <t xml:space="preserve"> внешних совместтелей </t>
  </si>
  <si>
    <t xml:space="preserve">внешних совмести-телей </t>
  </si>
  <si>
    <t xml:space="preserve">Количество школ, реализующих образовательные программы, адаптированные для обучения детей-инвалидов и лиц с нарушениями (единиц) </t>
  </si>
  <si>
    <t>в том числе (из гр.1)</t>
  </si>
  <si>
    <t>из них (из гр.4)</t>
  </si>
  <si>
    <t>Всего, человек</t>
  </si>
  <si>
    <t xml:space="preserve">из  общей численности работников списочного состава (без внешних совместителей)  (из гр. 10) </t>
  </si>
  <si>
    <t xml:space="preserve">из  общей численности работников списочного состава (без внешних совместителей)   (из гр. 20) </t>
  </si>
  <si>
    <t xml:space="preserve">из  общей численности работников списочного состава (без внешних совместителей)   (из гр. 42) </t>
  </si>
  <si>
    <t xml:space="preserve">из  общей численности работников списочного состава (без внешних совместителей)   (из гр. 52) </t>
  </si>
  <si>
    <t>всего        (сумма граф 9,12); (сумма граф 15, 18)</t>
  </si>
  <si>
    <t>всего (сумма граф 16,17)</t>
  </si>
  <si>
    <t>всего (сумма граф 19,20)</t>
  </si>
  <si>
    <t>всего (сумма граф 10,11); (сумма граф 16, 19)</t>
  </si>
  <si>
    <t>всего (сумма граф 13,14); (сумма граф 17, 20)</t>
  </si>
  <si>
    <t>ПРИБЫЛО ОБУЧАЮЩИХСЯ, всего</t>
  </si>
  <si>
    <t>всего (сумма граф 2,5); (сумма граф 8, 21, 34)</t>
  </si>
  <si>
    <t>всего (сумма граф 3,4); (сумма граф 9,22,35)</t>
  </si>
  <si>
    <t>бюджетная форма обучения (сумма 10,23,36)</t>
  </si>
  <si>
    <t>платная форма обучения (сумма граф 11,24,37)</t>
  </si>
  <si>
    <t>всего (сумма граф 6,7); (сумма граф 12,25,38)</t>
  </si>
  <si>
    <t>бюджетная форма обучения (сумма граф 13,26,39)</t>
  </si>
  <si>
    <t>платная форма обучения (сумма граф 14,27,40)</t>
  </si>
  <si>
    <t>бюджетная форма обучения (гр.10 = гр.19)</t>
  </si>
  <si>
    <t>платная форма обучения гр.11 = гр.16)</t>
  </si>
  <si>
    <t>бюджетная форма обучения (гр.13 = гр.20)</t>
  </si>
  <si>
    <t>платная форма обучения (гр.14 = гр.17)</t>
  </si>
  <si>
    <t>всего (сумма граф 29,30)</t>
  </si>
  <si>
    <t>всего (сумма граф 32,33)</t>
  </si>
  <si>
    <t>всего (сумма граф 22,25); (сумма граф 28,31)</t>
  </si>
  <si>
    <t>всего (сумма граф 23,24); (сумма граф 32,33)</t>
  </si>
  <si>
    <t>всего (сумма граф 26,27); (сумма граф 29,30)</t>
  </si>
  <si>
    <t>платная форма обучения (гр.24 = гр.33)</t>
  </si>
  <si>
    <t>бюджетная форма обучения (гр.23 = гр.32)</t>
  </si>
  <si>
    <t>бюджетная форма обучения (гр.26 = гр.29)</t>
  </si>
  <si>
    <t>платная форма обучения (гр.27 = гр.30)</t>
  </si>
  <si>
    <t>Переведено в данной образовательной организации на программу другого уровня - всего</t>
  </si>
  <si>
    <t>Прибыло обучаючихся из других образовательных организаций с программ того же уровня - всего</t>
  </si>
  <si>
    <t>всего (сумма граф 35,38)</t>
  </si>
  <si>
    <t>всего (сумма граф 36,37)</t>
  </si>
  <si>
    <t>всего (сумма граф 39,40)</t>
  </si>
  <si>
    <t xml:space="preserve">всего (сумма граф 42,45); (сумма граф 48,55,62,69) </t>
  </si>
  <si>
    <t>всего (сумма граф 43,44); (сумма граф 49,56,63,70)</t>
  </si>
  <si>
    <t xml:space="preserve">бюджетная форма обучения (сумма граф 50,57,64,71) </t>
  </si>
  <si>
    <t xml:space="preserve">платная форма обучения (сумма граф 51,58,65,72) </t>
  </si>
  <si>
    <t>всего (сумма граф 46,47); (сумма граф 52,59,66,73)</t>
  </si>
  <si>
    <t xml:space="preserve">бюджетная форма обучения (сумма граф 53,60,67,74) </t>
  </si>
  <si>
    <t xml:space="preserve">платная форма обучения (сумма граф 54,61,68,75)  </t>
  </si>
  <si>
    <t>всего (сумма граф 49,52)</t>
  </si>
  <si>
    <t>всего (сумма граф 50,51)</t>
  </si>
  <si>
    <t>всего (сумма граф 53,54)</t>
  </si>
  <si>
    <t>всего (сумма граф 56,59)</t>
  </si>
  <si>
    <t>всего (сумма граф 57,58)</t>
  </si>
  <si>
    <t>всего (сумма граф 60,61)</t>
  </si>
  <si>
    <t>всего (сумма граф 63,66)</t>
  </si>
  <si>
    <t>всего (сумма граф 64,65)</t>
  </si>
  <si>
    <t>всего (сумма граф 67,68)</t>
  </si>
  <si>
    <t>всего (сумма граф 70,73)</t>
  </si>
  <si>
    <t>всего (сумма граф 71,72)</t>
  </si>
  <si>
    <t>всего (сумма граф 74,75)</t>
  </si>
  <si>
    <t>всего (сумма граф 77,80)</t>
  </si>
  <si>
    <t>всего (сумма граф 78,79)</t>
  </si>
  <si>
    <t>всего (сумма граф 81,82)</t>
  </si>
  <si>
    <t>списочного состава (без внешних совместителей) (сумма гр. 23, 24, 25); (сумма гр.26, 27, 28)</t>
  </si>
  <si>
    <t>списочного состава (без внешних совместителей) (сумма гр. 34,36); (сумма гр. 38,39,40)</t>
  </si>
  <si>
    <t>списочного состава (без внешних совместителей) (сумма гр. 46,47); (сумма гр. 48,49,50)</t>
  </si>
  <si>
    <t>списочного состава (без внешних совместителей) (сумма гр. 56,57,58); (сумма гр. 59,60,61)</t>
  </si>
  <si>
    <t>из них  за счет внебюджетных средств (из гр.11)</t>
  </si>
  <si>
    <t>из них  за счет внебюджетных средств (из гр.13)</t>
  </si>
  <si>
    <t>из них для улучшения условий доступности для лиц с ОВЗ (из гр.15)</t>
  </si>
  <si>
    <t>из них  за счет внебюджетных средств (из гр.15)</t>
  </si>
  <si>
    <t>из них  за счет внебюджетных средств (из гр.18)</t>
  </si>
  <si>
    <t>из них  за счет внебюджетных средств (из гр.20)</t>
  </si>
  <si>
    <t>из них для обучения слепых и слабовидящих (из гр.20)</t>
  </si>
  <si>
    <t>из них за счет бюджетных ассигнований учредителя (из гр.23)</t>
  </si>
  <si>
    <t>из них за счет финансирования из бюджетов других уровней (из гр.23)</t>
  </si>
  <si>
    <t>от оказания услуг (выполнения работ) на платной основе и от иной приносящей доход деятельности (из гр.23)</t>
  </si>
  <si>
    <t>из них за счет бюджетных ассигнований учредителя (из гр.27)</t>
  </si>
  <si>
    <t xml:space="preserve"> из них за счет финансирования из бюджетов других уровней (из гр.27)</t>
  </si>
  <si>
    <t>от оказания услуг (выполнения работ) на платной основе и от иной приносящей доход деятельности (из гр.27)</t>
  </si>
  <si>
    <t>Всего учащихся на начало учебного года (сумма граф 149, 158); (сумма граф 164,180, 196,212,228, 244, 260, 276,292,308 )</t>
  </si>
  <si>
    <t>из них             детей-инвалидов и лиц с ОВЗ (из гр.147); (сумма граф 165,181,197, 213,229,245, 261,277,293, 309)</t>
  </si>
  <si>
    <t>всего  (из гр.147); (сумма граф 166,182,198, 214,230,246, 262,278,294, 310)</t>
  </si>
  <si>
    <t>за счет бюдже- тных ассигно-ваний (сумма граф 168,184,200, 216,232,248, 264,280,296, 312)</t>
  </si>
  <si>
    <t>по догово- рам об оказании платных образова- тельных услуг (сумма граф 169,185,201, 217,233,249, 265,281,297, 313)</t>
  </si>
  <si>
    <t>по догово- рам об оказании платных образова- тельных услуг (из гр.152);  (сумма граф 171,187,203, 219,235,251, 267,283,299, 315 )</t>
  </si>
  <si>
    <t>из них за счет бюджетных ассигно- ваний (из гр. 149);  (сумма граф 167,183,199, 215,231,247, 263,279,295, 311 )</t>
  </si>
  <si>
    <t>за счет бюджетных ассигно-ваний  (из гр.151); (сумма граф 170,186,202, 218,234,250, 266,282,298, 314)</t>
  </si>
  <si>
    <t>численность  выпускни ков, поступивших в образовательные организации на основные профес- сиональные образовательные программы в области культуры и искусств (из гр.161);  (сумма граф 179,194,211,227, 243,259,275,291, 305,323)</t>
  </si>
  <si>
    <t>всего (сумма граф 172,188,204, 220,236,252,268,284,300, 316)</t>
  </si>
  <si>
    <t>из них           детей-инвалидов и лиц с ОВЗ  (из гр.155); (сумма граф 173, 189,205,221, 237,253,269, 285,301,317)</t>
  </si>
  <si>
    <t>всего  (из гр.147); (сумма граф 174,190,206, 222,238,254, 270,286,302, 318)</t>
  </si>
  <si>
    <t>из них за счет бюджет-ных ассигно- ваний (из гр.158);  (сумма граф 175,191,207, 223,239,255, 271,287,303, 319)</t>
  </si>
  <si>
    <t>Принято в первый класс  (из гр. 158); (сумма граф 176,192,208, 224,240,256, 272,288,304, 320)</t>
  </si>
  <si>
    <t>всего (из гр.18); (сумма граф 37,53,69, 85,101, 117,133)</t>
  </si>
  <si>
    <t>из них за счет бюджет-ных ассигно- ваний  (из гр.20); (сумма граф 38,54,70, 86,102, 118,134)</t>
  </si>
  <si>
    <t>за счет бюдже- тных ассигно-ваний (сумма граф 39,55,71, 87,103, 119,135)</t>
  </si>
  <si>
    <t>по догово- рам об оказании платных образова- тельных услуг (сумма граф 40,56,72, 88,104, 120,136)</t>
  </si>
  <si>
    <t>за счет бюдже- тных ассигно-ваний  (из гр.22); (сумма граф 41,57,73, 89,105, 121,137)</t>
  </si>
  <si>
    <t>по догово- рам об оказании платных образова- тельных услуг  (из гр.23); (сумма граф 42,58,74, 90,106, 122,138)</t>
  </si>
  <si>
    <t>всего (сумма граф 43,59,75, 91,107, 123,139)</t>
  </si>
  <si>
    <t>из них           детей-инвалидов и лиц с ОВЗ  (из гр.26); (сумма граф 44,60,76, 92,108, 124,140)</t>
  </si>
  <si>
    <t>всего (из гр.18); (сумма граф 45,61,77, 93,109, 125,141)</t>
  </si>
  <si>
    <t>из них за счет бюджет-ных ассигно- ваний  (из гр.29); (сумма граф  46,62,78, 94,110, 126,142)</t>
  </si>
  <si>
    <t>Принято в первый класс (из гр.29); (сумма граф 47,63,79, 95,111, 127,143)</t>
  </si>
  <si>
    <t>всего (сумма граф 48,64,80, 96,112, 128,144)</t>
  </si>
  <si>
    <t>из них         детей-инвалидов и лиц с ОВЗ (из гр.32);  (сумма граф 49,65,81, 97,113, 129,145)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</si>
  <si>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гр.32); (сумма граф 50,66,82,98, 114,130,146)</t>
  </si>
  <si>
    <t>Всего учащихся на начало учебного года (сумма граф 326,335); (сумма граф 341,357,373, 389)</t>
  </si>
  <si>
    <t>из них           детей-инвалидов и лиц с ОВЗ (из гр.332); (сумма граф 350,366,382, 398)</t>
  </si>
  <si>
    <t>из них за счет бюджет-ных ассигно- ваний (из гр.335); (сумма граф 352,367, 384,400)</t>
  </si>
  <si>
    <t>принято в первый класс (из гр.335); (сумма граф 353,368, 385,401)</t>
  </si>
  <si>
    <t>численность  выпускников, поступивших в образовательные организации на основные профес- сиональные образова-тельные программы в области культуры и искусств (из гр.332)</t>
  </si>
  <si>
    <t>численность  выпускников, поступивших в образовательные организации на основные профес- сиональные образова-тельные программы в области культуры и искусств (из гр.338);  (сумма граф 356,371,388, 404)</t>
  </si>
  <si>
    <t xml:space="preserve">из них             детей-инвалидов и лиц с ОВЗ  (из гр.324); (сумма граф 342,358,374, 390)                                                    </t>
  </si>
  <si>
    <t>численность  выпускников, поступивших в образовательные организации на основные профес- сиональные образова-тельные программы в области культуры и искусств (из гр.413)</t>
  </si>
  <si>
    <t>численность  выпускников, поступивших в образовательные организации на основные профес- сиональные образова-тельные программы в области культуры и искусств (из гр.419)</t>
  </si>
  <si>
    <t>численность  выпускников, поступивших в образовательные организации на основные профес- сиональные образова-тельные программы в области культуры и искусств (из гр.430)</t>
  </si>
  <si>
    <t>численность  выпускников, поступивших в образовательные организации на основные профес- сиональные образова-тельные программы в области культуры и искусств (из гр.436)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</si>
  <si>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гр.447)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</si>
  <si>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гр.453)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</si>
  <si>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гр.464)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</si>
  <si>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гр.470)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</si>
  <si>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искусств(из гр.481)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</si>
  <si>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гр.487)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</si>
  <si>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гр.498)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</si>
  <si>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гр.504)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</si>
  <si>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гр.515)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</si>
  <si>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гр.521)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</si>
  <si>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гр.532)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</si>
  <si>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гр.538)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</si>
  <si>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гр.549)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</si>
  <si>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гр.555)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</si>
  <si>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гр.566)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</si>
  <si>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гр.572)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</si>
  <si>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гр.583)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</si>
  <si>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гр.589)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</si>
  <si>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гр.600)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</si>
  <si>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искусствв (из гр.606)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</si>
  <si>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 (из гр.614); (сумма граф 624,632)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</si>
  <si>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 (из 622)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</si>
  <si>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гр.630)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</si>
  <si>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гр.638)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</si>
  <si>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гр.646)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</si>
  <si>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гр.654)</t>
  </si>
  <si>
    <t>всего (из гр.649)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</si>
  <si>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искусств(из гр.662)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</si>
  <si>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гр670)</t>
  </si>
  <si>
    <t>Всего учащихся на начало учебного года (сумма граф 1,18,147, 324,405, 422,439, 456,473, 490,507, 524,541,558,575,592,609,633,641,649,657,665)</t>
  </si>
  <si>
    <t xml:space="preserve">из них             детей-инвалидов и лиц с ОВЗ (сумма граф 2,19,148,325,406,423,440,457,474,491,508,525,542,559,576,593,610,634,642,650,658,666) </t>
  </si>
  <si>
    <t>всего (сумма граф 3,20,149, 326,407, 424,441, 458,475, 492,509, 526,543, 560,577, 594)</t>
  </si>
  <si>
    <t xml:space="preserve">из них за счет бюджет-ных ассигно- ваний (сумма граф 4,21,150, 327,408, 425,442, 459,476, 493,510, 527,544, 561,578, 595) </t>
  </si>
  <si>
    <t xml:space="preserve">за счет бюдже- тных ассигно-ваний (сумма  граф 5,22,151, 328,409, 426,443, 460,477, 494,511, 528,545, 562,579, 596) </t>
  </si>
  <si>
    <t>по догово- рам об оказании платных образова- тельных услуг (сумма граф 6, 23,152, 329,410, 427,444, 461,478, 495,512, 529,546, 563,580, 597)</t>
  </si>
  <si>
    <t>за счет бюдже- тных ассигно-ваний (сумма граф 7, 24,153, 330,411, 428,445, 462,479, 496,513, 530,547, 564,581, 598)</t>
  </si>
  <si>
    <t>по догово- рам об оказании платных образова- тельных услуг (сумма граф 8, 25,154, 331,412, 429,446, 463,480, 497,514, 531,548, 565,582, 599)</t>
  </si>
  <si>
    <t>всего (сумма граф 9,26,155, 332,413, 430,447, 464,481, 515,532, 549,566, 583,600)</t>
  </si>
  <si>
    <t>из них           детей-инвалидов и лиц с ОВЗ (сумма граф 10,27,156,333,414, 431,448, 465,482, 516,533, 550,567, 584,601)</t>
  </si>
  <si>
    <t xml:space="preserve">численность  выпускников, поступивших в образователь-ные организации на основные профес- сиональные образователь-ные программы в области культуры и искусств (11,28,157,334, 415,432,449,466, 483,517,534,551, 568,585,602)  </t>
  </si>
  <si>
    <t xml:space="preserve">всего (сумма граф 12,29,158, 335,416, 433,450, 467,484, 501,518, 535,552, 569,586, 603,611, 635,643, 651,659, 667) </t>
  </si>
  <si>
    <t>из них за счет бюджетных ассигнований (сумма граф 13,30,159,336, 417,434,451, 468,485,502, 519,536,553, 570,587,604, 612,636,644, 652,660,668)</t>
  </si>
  <si>
    <t>Принято в первый класс (сумма граф 14,31,160,337,418, 435,452, 469,486, 503,520, 537,554, 571,588, 605,613, 637,645, 653,661, 669)</t>
  </si>
  <si>
    <t>всего (сумма 15,32,161,338,419, 436,453, 470,487, 504,521, 538,555, 572,589, 606,614, 638,646, 654,662, 670)</t>
  </si>
  <si>
    <t>из них         детей-инвалидов и лиц с ОВЗ (сумма граф 16,33,162,339,420, 437,454, 471,488, 505,522, 539,556, 573,590, 607,615, 639,647, 655,663, 671)</t>
  </si>
  <si>
    <t>численность  выпускников, поступивших в образователь-ные организации на основные профес- сиональные образователь-ные программы в области культуры и искусст(сумма граф 17,34,163,340,421,437,455,472,489, 506,523,540,557, 574,591,608,616, 640,648,656,664, 672)</t>
  </si>
  <si>
    <t>Наименование организации</t>
  </si>
  <si>
    <t>1. Материально-техническая база</t>
  </si>
  <si>
    <t>Общее число школ</t>
  </si>
  <si>
    <t>Общее число зданий (сумма граф 13, 14, 15)</t>
  </si>
  <si>
    <t>из них доступных для лиц с нарушениями</t>
  </si>
  <si>
    <t>из них являются объектами культурного наследия</t>
  </si>
  <si>
    <t>Число учебных комнат</t>
  </si>
  <si>
    <t>Площадь помещений, кв.м.</t>
  </si>
  <si>
    <t>из общего числа зданий (из гр.2)</t>
  </si>
  <si>
    <t>из общего числа зданий по форме пользования:</t>
  </si>
  <si>
    <t>из общего числа школ - число школ имеют современное материально-техническое оборудование</t>
  </si>
  <si>
    <t xml:space="preserve">из общего числа школ - число школ имеют концертный/ выставочный/театральный/хореографический зал </t>
  </si>
  <si>
    <t>из общего числа школ - число школ имеют библиотеки</t>
  </si>
  <si>
    <t xml:space="preserve">из общего числа школ - число школ имеют компьютер-ные классы </t>
  </si>
  <si>
    <t xml:space="preserve">из общего числа школ - число школ имеют помещения для работы со специали-зированными материалами </t>
  </si>
  <si>
    <t>из общего числа школ - число школ имеют мастерские, балетные классы, костюмерные, раздевалки, душевые</t>
  </si>
  <si>
    <t xml:space="preserve">из общего числа школ - число школ имеют специали-зированное оборудование для инвалидов </t>
  </si>
  <si>
    <t>Число единиц специализиро-ванного оборудования для инвалидов</t>
  </si>
  <si>
    <t>из общего числа школ (из гр. 1) - число школ имеют</t>
  </si>
  <si>
    <t>Число персо-нальных компь-ютеров</t>
  </si>
  <si>
    <t>опорно-двигатель-ного аппарата</t>
  </si>
  <si>
    <t>федераль-ного значения</t>
  </si>
  <si>
    <t>региональ-ного значения</t>
  </si>
  <si>
    <t>из них  учебных комнат</t>
  </si>
  <si>
    <t>требуют капиталь-ного ремонта</t>
  </si>
  <si>
    <t>аварий-ные</t>
  </si>
  <si>
    <t>в опера-тивном управ-лении</t>
  </si>
  <si>
    <t xml:space="preserve">арен-дован-нные </t>
  </si>
  <si>
    <t>персо-нальные компь-ютеры</t>
  </si>
  <si>
    <t>доступ в Интернет</t>
  </si>
  <si>
    <t>доступ в Интернет для посетителей из фойе</t>
  </si>
  <si>
    <t>собственный Интернет-сайт или Интернет-страницу</t>
  </si>
  <si>
    <t>собственный Интернет-сайт или Интернет-страницу, доступные для слепых и слабовидящих</t>
  </si>
  <si>
    <t>И</t>
  </si>
  <si>
    <t>численность  выпускников, поступивших в образовательные организации на основные профессиональные образовательные программы в области культуры и искусств (из гр.48)</t>
  </si>
  <si>
    <t xml:space="preserve"> 5. Поступление и использование финансовых средств, тыс.руб.</t>
  </si>
  <si>
    <t>МБУ ДО ДМШ г. Кандалакша</t>
  </si>
  <si>
    <t>МБУ ДО ДШИ № 1 г. Кандалакша</t>
  </si>
  <si>
    <t>МАУДО «ДШИ № 2» муниципального образования Кандалакшский район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</si>
</sst>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</font>
    <font>
      <sz val="9"/>
      <name val="Times New Roman"/>
      <family val="1"/>
      <charset val="204"/>
    </font>
    <font>
      <sz val="8"/>
      <name val="Arial Cyr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57"/>
      <name val="Times New Roman"/>
      <family val="1"/>
      <charset val="204"/>
    </font>
    <font>
      <sz val="8"/>
      <name val="Times New Roman"/>
      <family val="1"/>
      <charset val="204"/>
    </font>
    <font>
      <sz val="8.5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1" fillId="0" borderId="0"/>
    <xf numFmtId="0" fontId="10" fillId="0" borderId="0"/>
    <xf numFmtId="0" fontId="14" fillId="0" borderId="0"/>
    <xf numFmtId="0" fontId="13" fillId="0" borderId="0"/>
    <xf numFmtId="0" fontId="1" fillId="0" borderId="0"/>
  </cellStyleXfs>
  <cellXfs count="1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/>
    <xf numFmtId="49" fontId="3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top" wrapText="1"/>
    </xf>
    <xf numFmtId="0" fontId="12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2" fontId="12" fillId="0" borderId="3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 vertical="top" wrapText="1"/>
    </xf>
    <xf numFmtId="2" fontId="8" fillId="0" borderId="3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3"/>
    <xf numFmtId="0" fontId="17" fillId="0" borderId="0" xfId="4" applyFont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wrapText="1"/>
    </xf>
    <xf numFmtId="0" fontId="18" fillId="2" borderId="8" xfId="0" applyFont="1" applyFill="1" applyBorder="1" applyAlignment="1">
      <alignment wrapText="1"/>
    </xf>
    <xf numFmtId="164" fontId="18" fillId="2" borderId="8" xfId="0" applyNumberFormat="1" applyFont="1" applyFill="1" applyBorder="1" applyAlignment="1">
      <alignment wrapText="1"/>
    </xf>
    <xf numFmtId="49" fontId="19" fillId="3" borderId="4" xfId="0" applyNumberFormat="1" applyFont="1" applyFill="1" applyBorder="1" applyAlignment="1">
      <alignment horizontal="left" wrapText="1"/>
    </xf>
    <xf numFmtId="49" fontId="19" fillId="3" borderId="3" xfId="0" applyNumberFormat="1" applyFont="1" applyFill="1" applyBorder="1" applyAlignment="1">
      <alignment horizontal="left" wrapText="1"/>
    </xf>
    <xf numFmtId="49" fontId="15" fillId="0" borderId="7" xfId="0" applyNumberFormat="1" applyFont="1" applyFill="1" applyBorder="1" applyAlignment="1">
      <alignment horizontal="left"/>
    </xf>
    <xf numFmtId="1" fontId="2" fillId="0" borderId="3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0" fontId="20" fillId="0" borderId="0" xfId="0" applyFont="1"/>
    <xf numFmtId="164" fontId="19" fillId="3" borderId="4" xfId="0" applyNumberFormat="1" applyFont="1" applyFill="1" applyBorder="1" applyAlignment="1">
      <alignment horizontal="left" wrapText="1"/>
    </xf>
    <xf numFmtId="164" fontId="19" fillId="3" borderId="3" xfId="0" applyNumberFormat="1" applyFont="1" applyFill="1" applyBorder="1" applyAlignment="1">
      <alignment horizontal="left" wrapText="1"/>
    </xf>
    <xf numFmtId="0" fontId="19" fillId="0" borderId="3" xfId="0" applyFont="1" applyFill="1" applyBorder="1" applyAlignment="1">
      <alignment horizontal="center" vertical="center"/>
    </xf>
    <xf numFmtId="0" fontId="16" fillId="0" borderId="0" xfId="3" applyFont="1" applyAlignment="1">
      <alignment horizontal="center" vertical="center" wrapText="1"/>
    </xf>
    <xf numFmtId="0" fontId="17" fillId="0" borderId="0" xfId="4" applyFont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2" fontId="3" fillId="0" borderId="3" xfId="0" applyNumberFormat="1" applyFont="1" applyFill="1" applyBorder="1" applyAlignment="1">
      <alignment horizontal="center" vertical="top" wrapText="1"/>
    </xf>
    <xf numFmtId="0" fontId="5" fillId="0" borderId="14" xfId="5" applyFont="1" applyBorder="1" applyAlignment="1">
      <alignment horizontal="center" vertical="top" wrapText="1"/>
    </xf>
    <xf numFmtId="0" fontId="5" fillId="0" borderId="15" xfId="5" applyFont="1" applyBorder="1" applyAlignment="1">
      <alignment horizontal="center" vertical="top" wrapText="1"/>
    </xf>
    <xf numFmtId="0" fontId="5" fillId="0" borderId="7" xfId="5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 wrapText="1"/>
    </xf>
    <xf numFmtId="2" fontId="3" fillId="0" borderId="8" xfId="0" applyNumberFormat="1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9" xfId="0" applyNumberFormat="1" applyFont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 vertical="top" wrapText="1"/>
    </xf>
    <xf numFmtId="2" fontId="3" fillId="0" borderId="11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2" xfId="0" applyFont="1" applyBorder="1" applyAlignment="1">
      <alignment horizontal="center" vertical="top"/>
    </xf>
    <xf numFmtId="2" fontId="8" fillId="0" borderId="3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0" fillId="0" borderId="3" xfId="0" applyFont="1" applyFill="1" applyBorder="1" applyAlignment="1">
      <alignment horizontal="center" vertical="top"/>
    </xf>
    <xf numFmtId="2" fontId="3" fillId="0" borderId="3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top" wrapText="1"/>
    </xf>
    <xf numFmtId="2" fontId="12" fillId="0" borderId="14" xfId="0" applyNumberFormat="1" applyFont="1" applyFill="1" applyBorder="1" applyAlignment="1">
      <alignment horizontal="center" vertical="top" wrapText="1"/>
    </xf>
    <xf numFmtId="2" fontId="12" fillId="0" borderId="15" xfId="0" applyNumberFormat="1" applyFont="1" applyFill="1" applyBorder="1" applyAlignment="1">
      <alignment horizontal="center" vertical="top" wrapText="1"/>
    </xf>
    <xf numFmtId="2" fontId="12" fillId="0" borderId="7" xfId="0" applyNumberFormat="1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2" fontId="12" fillId="0" borderId="12" xfId="0" applyNumberFormat="1" applyFont="1" applyFill="1" applyBorder="1" applyAlignment="1">
      <alignment horizontal="center" vertical="top" wrapText="1"/>
    </xf>
    <xf numFmtId="2" fontId="12" fillId="0" borderId="13" xfId="0" applyNumberFormat="1" applyFont="1" applyFill="1" applyBorder="1" applyAlignment="1">
      <alignment horizontal="center" vertical="top" wrapText="1"/>
    </xf>
    <xf numFmtId="2" fontId="12" fillId="0" borderId="9" xfId="0" applyNumberFormat="1" applyFont="1" applyFill="1" applyBorder="1" applyAlignment="1">
      <alignment horizontal="center" vertical="top" wrapText="1"/>
    </xf>
    <xf numFmtId="2" fontId="12" fillId="0" borderId="11" xfId="0" applyNumberFormat="1" applyFont="1" applyFill="1" applyBorder="1" applyAlignment="1">
      <alignment horizontal="center" vertical="top" wrapText="1"/>
    </xf>
    <xf numFmtId="2" fontId="12" fillId="0" borderId="1" xfId="0" applyNumberFormat="1" applyFont="1" applyFill="1" applyBorder="1" applyAlignment="1">
      <alignment horizontal="center" vertical="top" wrapText="1"/>
    </xf>
    <xf numFmtId="2" fontId="12" fillId="0" borderId="2" xfId="0" applyNumberFormat="1" applyFont="1" applyFill="1" applyBorder="1" applyAlignment="1">
      <alignment horizontal="center" vertical="top" wrapText="1"/>
    </xf>
    <xf numFmtId="2" fontId="12" fillId="0" borderId="4" xfId="0" applyNumberFormat="1" applyFont="1" applyFill="1" applyBorder="1" applyAlignment="1">
      <alignment horizontal="center" vertical="top" wrapText="1"/>
    </xf>
    <xf numFmtId="2" fontId="12" fillId="0" borderId="6" xfId="0" applyNumberFormat="1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/>
    </xf>
    <xf numFmtId="0" fontId="12" fillId="0" borderId="9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top" wrapText="1"/>
    </xf>
    <xf numFmtId="0" fontId="12" fillId="0" borderId="11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 vertical="top"/>
    </xf>
    <xf numFmtId="0" fontId="12" fillId="0" borderId="13" xfId="0" applyFont="1" applyFill="1" applyBorder="1" applyAlignment="1">
      <alignment horizontal="center" vertical="top"/>
    </xf>
    <xf numFmtId="0" fontId="12" fillId="0" borderId="8" xfId="0" applyFont="1" applyFill="1" applyBorder="1" applyAlignment="1">
      <alignment horizontal="center" vertical="top"/>
    </xf>
    <xf numFmtId="0" fontId="0" fillId="0" borderId="12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12" fillId="0" borderId="12" xfId="0" applyFont="1" applyFill="1" applyBorder="1" applyAlignment="1">
      <alignment horizontal="center" vertical="top" wrapText="1"/>
    </xf>
    <xf numFmtId="0" fontId="12" fillId="0" borderId="13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 vertical="top" wrapText="1"/>
    </xf>
    <xf numFmtId="2" fontId="12" fillId="0" borderId="8" xfId="0" applyNumberFormat="1" applyFont="1" applyFill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left" wrapText="1"/>
    </xf>
    <xf numFmtId="49" fontId="3" fillId="0" borderId="0" xfId="0" applyNumberFormat="1" applyFont="1" applyAlignment="1">
      <alignment wrapText="1"/>
    </xf>
    <xf numFmtId="0" fontId="20" fillId="0" borderId="0" xfId="0" applyFont="1" applyAlignment="1">
      <alignment wrapText="1"/>
    </xf>
    <xf numFmtId="0" fontId="14" fillId="0" borderId="0" xfId="3" applyAlignment="1">
      <alignment wrapText="1"/>
    </xf>
  </cellXfs>
  <cellStyles count="6">
    <cellStyle name="Обычный" xfId="0" builtinId="0"/>
    <cellStyle name="Обычный 2" xfId="1"/>
    <cellStyle name="Обычный 2 2" xfId="4"/>
    <cellStyle name="Обычный 2 3" xfId="5"/>
    <cellStyle name="Обычный 3" xfId="2"/>
    <cellStyle name="Обычный 3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A15"/>
  <sheetViews>
    <sheetView view="pageBreakPreview" zoomScale="85" zoomScaleSheetLayoutView="85" workbookViewId="0">
      <selection activeCell="D18" sqref="D18"/>
    </sheetView>
  </sheetViews>
  <sheetFormatPr defaultColWidth="9.140625" defaultRowHeight="12.75"/>
  <cols>
    <col min="1" max="1" width="37" style="31" customWidth="1"/>
    <col min="2" max="16384" width="9.140625" style="31"/>
  </cols>
  <sheetData>
    <row r="2" spans="1:1" ht="6" customHeight="1"/>
    <row r="8" spans="1:1" ht="14.25" customHeight="1"/>
    <row r="9" spans="1:1" ht="46.5" customHeight="1">
      <c r="A9" s="46"/>
    </row>
    <row r="10" spans="1:1" ht="34.5" customHeight="1">
      <c r="A10" s="47"/>
    </row>
    <row r="11" spans="1:1" ht="32.25" customHeight="1">
      <c r="A11" s="47"/>
    </row>
    <row r="12" spans="1:1" ht="20.25">
      <c r="A12" s="32"/>
    </row>
    <row r="15" spans="1:1">
      <c r="A15" s="14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4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tabColor theme="6" tint="-0.249977111117893"/>
  </sheetPr>
  <dimension ref="A1:R15"/>
  <sheetViews>
    <sheetView view="pageBreakPreview" zoomScale="85" zoomScaleNormal="85" zoomScaleSheetLayoutView="85" workbookViewId="0">
      <pane xSplit="1" ySplit="12" topLeftCell="D13" activePane="bottomRight" state="frozen"/>
      <selection activeCell="A15" sqref="A15:XFD15"/>
      <selection pane="topRight" activeCell="A15" sqref="A15:XFD15"/>
      <selection pane="bottomLeft" activeCell="A15" sqref="A15:XFD15"/>
      <selection pane="bottomRight" activeCell="M22" sqref="M22"/>
    </sheetView>
  </sheetViews>
  <sheetFormatPr defaultRowHeight="12.75"/>
  <cols>
    <col min="1" max="1" width="37" style="7" customWidth="1"/>
    <col min="2" max="10" width="10.7109375" style="6" customWidth="1"/>
    <col min="11" max="16" width="10.7109375" customWidth="1"/>
    <col min="17" max="17" width="20.42578125" customWidth="1"/>
  </cols>
  <sheetData>
    <row r="1" spans="1:18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8" s="2" customFormat="1" ht="12.75" customHeight="1">
      <c r="A2" s="51" t="s">
        <v>757</v>
      </c>
      <c r="B2" s="77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8" s="2" customFormat="1" ht="13.7" customHeight="1">
      <c r="A3" s="52"/>
      <c r="B3" s="72" t="s">
        <v>159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8" s="2" customFormat="1" ht="13.7" customHeight="1">
      <c r="A4" s="52"/>
      <c r="B4" s="65" t="s">
        <v>172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8" s="2" customFormat="1" ht="13.7" customHeight="1">
      <c r="A5" s="52"/>
      <c r="B5" s="73" t="s">
        <v>18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4"/>
    </row>
    <row r="6" spans="1:18" s="2" customFormat="1" ht="12.2" customHeight="1">
      <c r="A6" s="52"/>
      <c r="B6" s="62" t="s">
        <v>471</v>
      </c>
      <c r="C6" s="56" t="s">
        <v>203</v>
      </c>
      <c r="D6" s="66" t="s">
        <v>142</v>
      </c>
      <c r="E6" s="67"/>
      <c r="F6" s="67"/>
      <c r="G6" s="67"/>
      <c r="H6" s="67"/>
      <c r="I6" s="67"/>
      <c r="J6" s="67"/>
      <c r="K6" s="67"/>
      <c r="L6" s="56" t="s">
        <v>143</v>
      </c>
      <c r="M6" s="56"/>
      <c r="N6" s="56"/>
      <c r="O6" s="56"/>
      <c r="P6" s="56"/>
      <c r="Q6" s="56"/>
    </row>
    <row r="7" spans="1:18" s="2" customFormat="1" ht="12.2" customHeight="1">
      <c r="A7" s="52"/>
      <c r="B7" s="62"/>
      <c r="C7" s="56"/>
      <c r="D7" s="69"/>
      <c r="E7" s="70"/>
      <c r="F7" s="70"/>
      <c r="G7" s="70"/>
      <c r="H7" s="70"/>
      <c r="I7" s="70"/>
      <c r="J7" s="70"/>
      <c r="K7" s="70"/>
      <c r="L7" s="56"/>
      <c r="M7" s="56"/>
      <c r="N7" s="56"/>
      <c r="O7" s="56"/>
      <c r="P7" s="56"/>
      <c r="Q7" s="56"/>
    </row>
    <row r="8" spans="1:18" s="2" customFormat="1" ht="25.15" customHeight="1">
      <c r="A8" s="52"/>
      <c r="B8" s="62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75" t="s">
        <v>147</v>
      </c>
      <c r="K8" s="76"/>
      <c r="L8" s="56" t="s">
        <v>144</v>
      </c>
      <c r="M8" s="56"/>
      <c r="N8" s="56" t="s">
        <v>210</v>
      </c>
      <c r="O8" s="54" t="s">
        <v>147</v>
      </c>
      <c r="P8" s="54"/>
      <c r="Q8" s="54"/>
    </row>
    <row r="9" spans="1:18" s="2" customFormat="1" ht="108">
      <c r="A9" s="53"/>
      <c r="B9" s="62"/>
      <c r="C9" s="56"/>
      <c r="D9" s="26" t="s">
        <v>204</v>
      </c>
      <c r="E9" s="26" t="s">
        <v>205</v>
      </c>
      <c r="F9" s="26" t="s">
        <v>85</v>
      </c>
      <c r="G9" s="26" t="s">
        <v>84</v>
      </c>
      <c r="H9" s="26" t="s">
        <v>206</v>
      </c>
      <c r="I9" s="26" t="s">
        <v>207</v>
      </c>
      <c r="J9" s="25" t="s">
        <v>83</v>
      </c>
      <c r="K9" s="25" t="s">
        <v>208</v>
      </c>
      <c r="L9" s="26" t="s">
        <v>204</v>
      </c>
      <c r="M9" s="26" t="s">
        <v>209</v>
      </c>
      <c r="N9" s="56"/>
      <c r="O9" s="25" t="s">
        <v>0</v>
      </c>
      <c r="P9" s="25" t="s">
        <v>211</v>
      </c>
      <c r="Q9" s="25" t="s">
        <v>212</v>
      </c>
    </row>
    <row r="10" spans="1:18" s="2" customFormat="1">
      <c r="A10" s="33" t="s">
        <v>790</v>
      </c>
      <c r="B10" s="5">
        <v>99</v>
      </c>
      <c r="C10" s="5">
        <v>100</v>
      </c>
      <c r="D10" s="5">
        <v>101</v>
      </c>
      <c r="E10" s="5">
        <v>102</v>
      </c>
      <c r="F10" s="5">
        <v>103</v>
      </c>
      <c r="G10" s="5">
        <v>104</v>
      </c>
      <c r="H10" s="5">
        <v>105</v>
      </c>
      <c r="I10" s="5">
        <v>106</v>
      </c>
      <c r="J10" s="5">
        <v>107</v>
      </c>
      <c r="K10" s="5">
        <v>108</v>
      </c>
      <c r="L10" s="5">
        <v>109</v>
      </c>
      <c r="M10" s="5">
        <v>110</v>
      </c>
      <c r="N10" s="5">
        <v>111</v>
      </c>
      <c r="O10" s="5">
        <v>112</v>
      </c>
      <c r="P10" s="5">
        <v>113</v>
      </c>
      <c r="Q10" s="5">
        <v>114</v>
      </c>
      <c r="R10"/>
    </row>
    <row r="11" spans="1:18" ht="15" customHeight="1">
      <c r="A11" s="34"/>
      <c r="B11" s="35">
        <f t="shared" ref="B11:Q11" si="0">SUBTOTAL(9,B13:B15)</f>
        <v>98</v>
      </c>
      <c r="C11" s="35">
        <f t="shared" si="0"/>
        <v>1</v>
      </c>
      <c r="D11" s="35">
        <f t="shared" si="0"/>
        <v>72</v>
      </c>
      <c r="E11" s="35">
        <f t="shared" si="0"/>
        <v>72</v>
      </c>
      <c r="F11" s="35">
        <f t="shared" si="0"/>
        <v>15</v>
      </c>
      <c r="G11" s="35">
        <f t="shared" si="0"/>
        <v>0</v>
      </c>
      <c r="H11" s="35">
        <f t="shared" si="0"/>
        <v>15</v>
      </c>
      <c r="I11" s="35">
        <f t="shared" si="0"/>
        <v>0</v>
      </c>
      <c r="J11" s="35">
        <f t="shared" si="0"/>
        <v>7</v>
      </c>
      <c r="K11" s="35">
        <f t="shared" si="0"/>
        <v>0</v>
      </c>
      <c r="L11" s="35">
        <f t="shared" si="0"/>
        <v>26</v>
      </c>
      <c r="M11" s="35">
        <f t="shared" si="0"/>
        <v>26</v>
      </c>
      <c r="N11" s="35">
        <f t="shared" si="0"/>
        <v>13</v>
      </c>
      <c r="O11" s="35">
        <f t="shared" si="0"/>
        <v>14</v>
      </c>
      <c r="P11" s="35">
        <f t="shared" si="0"/>
        <v>0</v>
      </c>
      <c r="Q11" s="35">
        <f t="shared" si="0"/>
        <v>0</v>
      </c>
    </row>
    <row r="12" spans="1:18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</row>
    <row r="13" spans="1:18">
      <c r="A13" s="39" t="s">
        <v>793</v>
      </c>
      <c r="B13" s="40">
        <v>60</v>
      </c>
      <c r="C13" s="40">
        <v>1</v>
      </c>
      <c r="D13" s="40">
        <v>54</v>
      </c>
      <c r="E13" s="40">
        <v>54</v>
      </c>
      <c r="F13" s="40">
        <v>7</v>
      </c>
      <c r="G13" s="40">
        <v>0</v>
      </c>
      <c r="H13" s="40">
        <v>7</v>
      </c>
      <c r="I13" s="40">
        <v>0</v>
      </c>
      <c r="J13" s="40">
        <v>7</v>
      </c>
      <c r="K13" s="40">
        <v>0</v>
      </c>
      <c r="L13" s="40">
        <v>6</v>
      </c>
      <c r="M13" s="40">
        <v>6</v>
      </c>
      <c r="N13" s="40">
        <v>0</v>
      </c>
      <c r="O13" s="40">
        <v>12</v>
      </c>
      <c r="P13" s="40">
        <v>0</v>
      </c>
      <c r="Q13" s="40">
        <v>0</v>
      </c>
    </row>
    <row r="14" spans="1:18">
      <c r="A14" s="39" t="s">
        <v>794</v>
      </c>
      <c r="B14" s="40">
        <v>20</v>
      </c>
      <c r="C14" s="40">
        <v>0</v>
      </c>
      <c r="D14" s="40">
        <v>18</v>
      </c>
      <c r="E14" s="40">
        <v>18</v>
      </c>
      <c r="F14" s="40">
        <v>8</v>
      </c>
      <c r="G14" s="40">
        <v>0</v>
      </c>
      <c r="H14" s="40">
        <v>8</v>
      </c>
      <c r="I14" s="40">
        <v>0</v>
      </c>
      <c r="J14" s="40">
        <v>0</v>
      </c>
      <c r="K14" s="40">
        <v>0</v>
      </c>
      <c r="L14" s="40">
        <v>2</v>
      </c>
      <c r="M14" s="40">
        <v>2</v>
      </c>
      <c r="N14" s="40">
        <v>0</v>
      </c>
      <c r="O14" s="40">
        <v>0</v>
      </c>
      <c r="P14" s="40">
        <v>0</v>
      </c>
      <c r="Q14" s="40">
        <v>0</v>
      </c>
    </row>
    <row r="15" spans="1:18" ht="25.5">
      <c r="A15" s="142" t="s">
        <v>795</v>
      </c>
      <c r="B15" s="40">
        <v>18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18</v>
      </c>
      <c r="M15" s="40">
        <v>18</v>
      </c>
      <c r="N15" s="40">
        <v>13</v>
      </c>
      <c r="O15" s="40">
        <v>2</v>
      </c>
      <c r="P15" s="40">
        <v>0</v>
      </c>
      <c r="Q15" s="40">
        <v>0</v>
      </c>
    </row>
  </sheetData>
  <autoFilter ref="A12:R12"/>
  <mergeCells count="16">
    <mergeCell ref="B2:Q2"/>
    <mergeCell ref="A2:A9"/>
    <mergeCell ref="B6:B9"/>
    <mergeCell ref="C6:C9"/>
    <mergeCell ref="D6:K7"/>
    <mergeCell ref="F8:G8"/>
    <mergeCell ref="D8:E8"/>
    <mergeCell ref="H8:I8"/>
    <mergeCell ref="B3:Q3"/>
    <mergeCell ref="B4:Q4"/>
    <mergeCell ref="B5:Q5"/>
    <mergeCell ref="L6:Q7"/>
    <mergeCell ref="J8:K8"/>
    <mergeCell ref="O8:Q8"/>
    <mergeCell ref="L8:M8"/>
    <mergeCell ref="N8:N9"/>
  </mergeCells>
  <pageMargins left="0.19685039370078741" right="0.19685039370078741" top="0.39370078740157483" bottom="0" header="0.51181102362204722" footer="0.51181102362204722"/>
  <pageSetup paperSize="9" scale="6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tabColor theme="6" tint="-0.249977111117893"/>
  </sheetPr>
  <dimension ref="A1:Q15"/>
  <sheetViews>
    <sheetView view="pageBreakPreview" zoomScale="60" zoomScaleNormal="85" workbookViewId="0">
      <pane xSplit="1" ySplit="12" topLeftCell="B13" activePane="bottomRight" state="frozen"/>
      <selection activeCell="A15" sqref="A15:XFD15"/>
      <selection pane="topRight" activeCell="A15" sqref="A15:XFD15"/>
      <selection pane="bottomLeft" activeCell="A15" sqref="A15:XFD15"/>
      <selection pane="bottomRight" activeCell="A15" sqref="A15:XFD15"/>
    </sheetView>
  </sheetViews>
  <sheetFormatPr defaultRowHeight="12.75"/>
  <cols>
    <col min="1" max="1" width="37" style="7" customWidth="1"/>
    <col min="2" max="10" width="11.140625" style="6" customWidth="1"/>
    <col min="11" max="16" width="11.140625" customWidth="1"/>
    <col min="17" max="17" width="19.28515625" customWidth="1"/>
  </cols>
  <sheetData>
    <row r="1" spans="1:17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7" s="2" customFormat="1" ht="12.75" customHeight="1">
      <c r="A2" s="51" t="s">
        <v>757</v>
      </c>
      <c r="B2" s="77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s="2" customFormat="1" ht="13.7" customHeight="1">
      <c r="A3" s="52"/>
      <c r="B3" s="63" t="s">
        <v>159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s="2" customFormat="1" ht="13.7" customHeight="1">
      <c r="A4" s="52"/>
      <c r="B4" s="65" t="s">
        <v>172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7" s="2" customFormat="1" ht="13.7" customHeight="1">
      <c r="A5" s="52"/>
      <c r="B5" s="73" t="s">
        <v>19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4"/>
    </row>
    <row r="6" spans="1:17" s="2" customFormat="1" ht="12.2" customHeight="1">
      <c r="A6" s="52"/>
      <c r="B6" s="62" t="s">
        <v>472</v>
      </c>
      <c r="C6" s="56" t="s">
        <v>213</v>
      </c>
      <c r="D6" s="66" t="s">
        <v>142</v>
      </c>
      <c r="E6" s="67"/>
      <c r="F6" s="67"/>
      <c r="G6" s="67"/>
      <c r="H6" s="67"/>
      <c r="I6" s="67"/>
      <c r="J6" s="67"/>
      <c r="K6" s="67"/>
      <c r="L6" s="56" t="s">
        <v>143</v>
      </c>
      <c r="M6" s="56"/>
      <c r="N6" s="56"/>
      <c r="O6" s="56"/>
      <c r="P6" s="56"/>
      <c r="Q6" s="56"/>
    </row>
    <row r="7" spans="1:17" s="2" customFormat="1" ht="12.2" customHeight="1">
      <c r="A7" s="52"/>
      <c r="B7" s="62"/>
      <c r="C7" s="56"/>
      <c r="D7" s="69"/>
      <c r="E7" s="70"/>
      <c r="F7" s="70"/>
      <c r="G7" s="70"/>
      <c r="H7" s="70"/>
      <c r="I7" s="70"/>
      <c r="J7" s="70"/>
      <c r="K7" s="70"/>
      <c r="L7" s="56"/>
      <c r="M7" s="56"/>
      <c r="N7" s="56"/>
      <c r="O7" s="56"/>
      <c r="P7" s="56"/>
      <c r="Q7" s="56"/>
    </row>
    <row r="8" spans="1:17" s="2" customFormat="1" ht="25.15" customHeight="1">
      <c r="A8" s="52"/>
      <c r="B8" s="62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75" t="s">
        <v>147</v>
      </c>
      <c r="K8" s="76"/>
      <c r="L8" s="56" t="s">
        <v>144</v>
      </c>
      <c r="M8" s="56"/>
      <c r="N8" s="56" t="s">
        <v>220</v>
      </c>
      <c r="O8" s="54" t="s">
        <v>147</v>
      </c>
      <c r="P8" s="54"/>
      <c r="Q8" s="54"/>
    </row>
    <row r="9" spans="1:17" s="2" customFormat="1" ht="108">
      <c r="A9" s="53"/>
      <c r="B9" s="62"/>
      <c r="C9" s="56"/>
      <c r="D9" s="26" t="s">
        <v>214</v>
      </c>
      <c r="E9" s="26" t="s">
        <v>215</v>
      </c>
      <c r="F9" s="26" t="s">
        <v>85</v>
      </c>
      <c r="G9" s="26" t="s">
        <v>84</v>
      </c>
      <c r="H9" s="26" t="s">
        <v>216</v>
      </c>
      <c r="I9" s="26" t="s">
        <v>217</v>
      </c>
      <c r="J9" s="25" t="s">
        <v>83</v>
      </c>
      <c r="K9" s="25" t="s">
        <v>218</v>
      </c>
      <c r="L9" s="26" t="s">
        <v>214</v>
      </c>
      <c r="M9" s="26" t="s">
        <v>219</v>
      </c>
      <c r="N9" s="56"/>
      <c r="O9" s="25" t="s">
        <v>0</v>
      </c>
      <c r="P9" s="25" t="s">
        <v>221</v>
      </c>
      <c r="Q9" s="25" t="s">
        <v>222</v>
      </c>
    </row>
    <row r="10" spans="1:17" s="2" customFormat="1">
      <c r="A10" s="33" t="s">
        <v>790</v>
      </c>
      <c r="B10" s="5">
        <v>115</v>
      </c>
      <c r="C10" s="5">
        <v>116</v>
      </c>
      <c r="D10" s="5">
        <v>117</v>
      </c>
      <c r="E10" s="5">
        <v>118</v>
      </c>
      <c r="F10" s="5">
        <v>119</v>
      </c>
      <c r="G10" s="5">
        <v>120</v>
      </c>
      <c r="H10" s="5">
        <v>121</v>
      </c>
      <c r="I10" s="5">
        <v>122</v>
      </c>
      <c r="J10" s="5">
        <v>123</v>
      </c>
      <c r="K10" s="5">
        <v>124</v>
      </c>
      <c r="L10" s="5">
        <v>125</v>
      </c>
      <c r="M10" s="5">
        <v>126</v>
      </c>
      <c r="N10" s="5">
        <v>127</v>
      </c>
      <c r="O10" s="5">
        <v>128</v>
      </c>
      <c r="P10" s="5">
        <v>129</v>
      </c>
      <c r="Q10" s="5">
        <v>130</v>
      </c>
    </row>
    <row r="11" spans="1:17" ht="15" customHeight="1">
      <c r="A11" s="34"/>
      <c r="B11" s="35">
        <f t="shared" ref="B11:Q11" si="0">SUBTOTAL(9,B13:B15)</f>
        <v>0</v>
      </c>
      <c r="C11" s="35">
        <f t="shared" si="0"/>
        <v>0</v>
      </c>
      <c r="D11" s="35">
        <f t="shared" si="0"/>
        <v>0</v>
      </c>
      <c r="E11" s="35">
        <f t="shared" si="0"/>
        <v>0</v>
      </c>
      <c r="F11" s="35">
        <f t="shared" si="0"/>
        <v>0</v>
      </c>
      <c r="G11" s="35">
        <f t="shared" si="0"/>
        <v>0</v>
      </c>
      <c r="H11" s="35">
        <f t="shared" si="0"/>
        <v>0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0</v>
      </c>
      <c r="N11" s="35">
        <f t="shared" si="0"/>
        <v>0</v>
      </c>
      <c r="O11" s="35">
        <f t="shared" si="0"/>
        <v>0</v>
      </c>
      <c r="P11" s="35">
        <f t="shared" si="0"/>
        <v>0</v>
      </c>
      <c r="Q11" s="35">
        <f t="shared" si="0"/>
        <v>0</v>
      </c>
    </row>
    <row r="12" spans="1:17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</row>
    <row r="13" spans="1:17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</row>
    <row r="14" spans="1:17">
      <c r="A14" s="39" t="s">
        <v>794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</row>
    <row r="15" spans="1:17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</row>
  </sheetData>
  <autoFilter ref="A12:R12"/>
  <mergeCells count="16">
    <mergeCell ref="B2:Q2"/>
    <mergeCell ref="A2:A9"/>
    <mergeCell ref="B6:B9"/>
    <mergeCell ref="C6:C9"/>
    <mergeCell ref="D6:K7"/>
    <mergeCell ref="F8:G8"/>
    <mergeCell ref="D8:E8"/>
    <mergeCell ref="H8:I8"/>
    <mergeCell ref="B3:Q3"/>
    <mergeCell ref="B4:Q4"/>
    <mergeCell ref="B5:Q5"/>
    <mergeCell ref="L6:Q7"/>
    <mergeCell ref="J8:K8"/>
    <mergeCell ref="O8:Q8"/>
    <mergeCell ref="L8:M8"/>
    <mergeCell ref="N8:N9"/>
  </mergeCells>
  <pageMargins left="0.19685039370078741" right="0.19685039370078741" top="0.39370078740157483" bottom="0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tabColor theme="6" tint="-0.249977111117893"/>
  </sheetPr>
  <dimension ref="A1:Q15"/>
  <sheetViews>
    <sheetView view="pageBreakPreview" zoomScale="60" zoomScaleNormal="85" workbookViewId="0">
      <pane xSplit="1" ySplit="12" topLeftCell="B13" activePane="bottomRight" state="frozen"/>
      <selection activeCell="A15" sqref="A15:XFD15"/>
      <selection pane="topRight" activeCell="A15" sqref="A15:XFD15"/>
      <selection pane="bottomLeft" activeCell="A15" sqref="A15:XFD15"/>
      <selection pane="bottomRight" activeCell="R24" sqref="R24"/>
    </sheetView>
  </sheetViews>
  <sheetFormatPr defaultRowHeight="12.75"/>
  <cols>
    <col min="1" max="1" width="37" style="7" customWidth="1"/>
    <col min="2" max="10" width="10.42578125" style="6" customWidth="1"/>
    <col min="11" max="16" width="10.42578125" customWidth="1"/>
    <col min="17" max="17" width="13.7109375" customWidth="1"/>
  </cols>
  <sheetData>
    <row r="1" spans="1:17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7" s="2" customFormat="1" ht="12.7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s="2" customFormat="1" ht="13.7" customHeight="1">
      <c r="A3" s="52"/>
      <c r="B3" s="72" t="s">
        <v>159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s="2" customFormat="1" ht="13.7" customHeight="1">
      <c r="A4" s="52"/>
      <c r="B4" s="65" t="s">
        <v>172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7" s="2" customFormat="1" ht="13.7" customHeight="1">
      <c r="A5" s="52"/>
      <c r="B5" s="73" t="s">
        <v>114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4"/>
    </row>
    <row r="6" spans="1:17" s="2" customFormat="1" ht="12.2" customHeight="1">
      <c r="A6" s="52"/>
      <c r="B6" s="62" t="s">
        <v>473</v>
      </c>
      <c r="C6" s="56" t="s">
        <v>223</v>
      </c>
      <c r="D6" s="66" t="s">
        <v>142</v>
      </c>
      <c r="E6" s="67"/>
      <c r="F6" s="67"/>
      <c r="G6" s="67"/>
      <c r="H6" s="67"/>
      <c r="I6" s="67"/>
      <c r="J6" s="67"/>
      <c r="K6" s="67"/>
      <c r="L6" s="56" t="s">
        <v>143</v>
      </c>
      <c r="M6" s="56"/>
      <c r="N6" s="56"/>
      <c r="O6" s="56"/>
      <c r="P6" s="56"/>
      <c r="Q6" s="56"/>
    </row>
    <row r="7" spans="1:17" s="2" customFormat="1" ht="12.2" customHeight="1">
      <c r="A7" s="52"/>
      <c r="B7" s="62"/>
      <c r="C7" s="56"/>
      <c r="D7" s="69"/>
      <c r="E7" s="70"/>
      <c r="F7" s="70"/>
      <c r="G7" s="70"/>
      <c r="H7" s="70"/>
      <c r="I7" s="70"/>
      <c r="J7" s="70"/>
      <c r="K7" s="70"/>
      <c r="L7" s="56"/>
      <c r="M7" s="56"/>
      <c r="N7" s="56"/>
      <c r="O7" s="56"/>
      <c r="P7" s="56"/>
      <c r="Q7" s="56"/>
    </row>
    <row r="8" spans="1:17" s="2" customFormat="1" ht="25.15" customHeight="1">
      <c r="A8" s="52"/>
      <c r="B8" s="62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75" t="s">
        <v>147</v>
      </c>
      <c r="K8" s="76"/>
      <c r="L8" s="56" t="s">
        <v>144</v>
      </c>
      <c r="M8" s="56"/>
      <c r="N8" s="56" t="s">
        <v>230</v>
      </c>
      <c r="O8" s="54" t="s">
        <v>147</v>
      </c>
      <c r="P8" s="54"/>
      <c r="Q8" s="54"/>
    </row>
    <row r="9" spans="1:17" s="2" customFormat="1" ht="180">
      <c r="A9" s="53"/>
      <c r="B9" s="62"/>
      <c r="C9" s="56"/>
      <c r="D9" s="26" t="s">
        <v>224</v>
      </c>
      <c r="E9" s="26" t="s">
        <v>225</v>
      </c>
      <c r="F9" s="26" t="s">
        <v>85</v>
      </c>
      <c r="G9" s="26" t="s">
        <v>84</v>
      </c>
      <c r="H9" s="26" t="s">
        <v>226</v>
      </c>
      <c r="I9" s="26" t="s">
        <v>227</v>
      </c>
      <c r="J9" s="25" t="s">
        <v>83</v>
      </c>
      <c r="K9" s="25" t="s">
        <v>228</v>
      </c>
      <c r="L9" s="26" t="s">
        <v>224</v>
      </c>
      <c r="M9" s="26" t="s">
        <v>229</v>
      </c>
      <c r="N9" s="56"/>
      <c r="O9" s="25" t="s">
        <v>0</v>
      </c>
      <c r="P9" s="25" t="s">
        <v>231</v>
      </c>
      <c r="Q9" s="25" t="s">
        <v>232</v>
      </c>
    </row>
    <row r="10" spans="1:17" s="2" customFormat="1">
      <c r="A10" s="33" t="s">
        <v>790</v>
      </c>
      <c r="B10" s="5">
        <v>131</v>
      </c>
      <c r="C10" s="5">
        <v>132</v>
      </c>
      <c r="D10" s="5">
        <v>133</v>
      </c>
      <c r="E10" s="5">
        <v>134</v>
      </c>
      <c r="F10" s="5">
        <v>135</v>
      </c>
      <c r="G10" s="5">
        <v>136</v>
      </c>
      <c r="H10" s="5">
        <v>137</v>
      </c>
      <c r="I10" s="5">
        <v>138</v>
      </c>
      <c r="J10" s="5">
        <v>139</v>
      </c>
      <c r="K10" s="5">
        <v>140</v>
      </c>
      <c r="L10" s="5">
        <v>141</v>
      </c>
      <c r="M10" s="5">
        <v>142</v>
      </c>
      <c r="N10" s="5">
        <v>143</v>
      </c>
      <c r="O10" s="5">
        <v>144</v>
      </c>
      <c r="P10" s="5">
        <v>145</v>
      </c>
      <c r="Q10" s="5">
        <v>146</v>
      </c>
    </row>
    <row r="11" spans="1:17" ht="15" customHeight="1">
      <c r="A11" s="34"/>
      <c r="B11" s="35">
        <f t="shared" ref="B11:Q11" si="0">SUBTOTAL(9,B13:B15)</f>
        <v>0</v>
      </c>
      <c r="C11" s="35">
        <f t="shared" si="0"/>
        <v>0</v>
      </c>
      <c r="D11" s="35">
        <f t="shared" si="0"/>
        <v>0</v>
      </c>
      <c r="E11" s="35">
        <f t="shared" si="0"/>
        <v>0</v>
      </c>
      <c r="F11" s="35">
        <f t="shared" si="0"/>
        <v>0</v>
      </c>
      <c r="G11" s="35">
        <f t="shared" si="0"/>
        <v>0</v>
      </c>
      <c r="H11" s="35">
        <f t="shared" si="0"/>
        <v>0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0</v>
      </c>
      <c r="N11" s="35">
        <f t="shared" si="0"/>
        <v>0</v>
      </c>
      <c r="O11" s="35">
        <f t="shared" si="0"/>
        <v>0</v>
      </c>
      <c r="P11" s="35">
        <f t="shared" si="0"/>
        <v>0</v>
      </c>
      <c r="Q11" s="35">
        <f t="shared" si="0"/>
        <v>0</v>
      </c>
    </row>
    <row r="12" spans="1:17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</row>
    <row r="13" spans="1:17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</row>
    <row r="14" spans="1:17">
      <c r="A14" s="39" t="s">
        <v>794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</row>
    <row r="15" spans="1:17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</row>
  </sheetData>
  <autoFilter ref="A12:R12"/>
  <mergeCells count="16">
    <mergeCell ref="B2:Q2"/>
    <mergeCell ref="B4:Q4"/>
    <mergeCell ref="A2:A9"/>
    <mergeCell ref="B3:Q3"/>
    <mergeCell ref="B5:Q5"/>
    <mergeCell ref="B6:B9"/>
    <mergeCell ref="C6:C9"/>
    <mergeCell ref="D6:K7"/>
    <mergeCell ref="L6:Q7"/>
    <mergeCell ref="O8:Q8"/>
    <mergeCell ref="D8:E8"/>
    <mergeCell ref="F8:G8"/>
    <mergeCell ref="H8:I8"/>
    <mergeCell ref="J8:K8"/>
    <mergeCell ref="L8:M8"/>
    <mergeCell ref="N8:N9"/>
  </mergeCells>
  <pageMargins left="0.7" right="0.7" top="0.75" bottom="0.75" header="0.3" footer="0.3"/>
  <pageSetup paperSize="9" scale="4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tabColor theme="6" tint="-0.249977111117893"/>
  </sheetPr>
  <dimension ref="A1:R15"/>
  <sheetViews>
    <sheetView view="pageBreakPreview" zoomScale="60" zoomScaleNormal="85" workbookViewId="0">
      <pane xSplit="1" ySplit="12" topLeftCell="B13" activePane="bottomRight" state="frozen"/>
      <selection activeCell="A15" sqref="A15:XFD15"/>
      <selection pane="topRight" activeCell="A15" sqref="A15:XFD15"/>
      <selection pane="bottomLeft" activeCell="A15" sqref="A15:XFD15"/>
      <selection pane="bottomRight" activeCell="M23" sqref="M23"/>
    </sheetView>
  </sheetViews>
  <sheetFormatPr defaultRowHeight="12.75"/>
  <cols>
    <col min="1" max="1" width="37" style="7" customWidth="1"/>
    <col min="2" max="10" width="12.140625" style="6" customWidth="1"/>
    <col min="11" max="11" width="12.140625" customWidth="1"/>
    <col min="12" max="13" width="14.5703125" customWidth="1"/>
    <col min="14" max="17" width="12.140625" customWidth="1"/>
    <col min="18" max="18" width="19.28515625" customWidth="1"/>
    <col min="19" max="19" width="12.140625" customWidth="1"/>
  </cols>
  <sheetData>
    <row r="1" spans="1:18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8" s="2" customFormat="1" ht="12.7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8" s="2" customFormat="1" ht="13.7" customHeight="1">
      <c r="A3" s="52"/>
      <c r="B3" s="72" t="s">
        <v>159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s="2" customFormat="1" ht="13.7" customHeight="1">
      <c r="A4" s="52"/>
      <c r="B4" s="72" t="s">
        <v>36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s="2" customFormat="1" ht="13.7" customHeight="1">
      <c r="A5" s="52"/>
      <c r="B5" s="72" t="s">
        <v>20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1:18" s="2" customFormat="1" ht="8.4499999999999993" customHeight="1">
      <c r="A6" s="52"/>
      <c r="B6" s="79" t="s">
        <v>672</v>
      </c>
      <c r="C6" s="79" t="s">
        <v>673</v>
      </c>
      <c r="D6" s="79" t="s">
        <v>142</v>
      </c>
      <c r="E6" s="79"/>
      <c r="F6" s="79"/>
      <c r="G6" s="79"/>
      <c r="H6" s="79"/>
      <c r="I6" s="79"/>
      <c r="J6" s="79"/>
      <c r="K6" s="79"/>
      <c r="L6" s="79"/>
      <c r="M6" s="79" t="s">
        <v>143</v>
      </c>
      <c r="N6" s="79"/>
      <c r="O6" s="79"/>
      <c r="P6" s="79"/>
      <c r="Q6" s="79"/>
      <c r="R6" s="79"/>
    </row>
    <row r="7" spans="1:18" s="2" customFormat="1" ht="8.4499999999999993" customHeight="1">
      <c r="A7" s="52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s="2" customFormat="1" ht="24.6" customHeight="1">
      <c r="A8" s="52"/>
      <c r="B8" s="79"/>
      <c r="C8" s="79"/>
      <c r="D8" s="56" t="s">
        <v>144</v>
      </c>
      <c r="E8" s="56"/>
      <c r="F8" s="79" t="s">
        <v>145</v>
      </c>
      <c r="G8" s="79"/>
      <c r="H8" s="79" t="s">
        <v>146</v>
      </c>
      <c r="I8" s="79"/>
      <c r="J8" s="80" t="s">
        <v>147</v>
      </c>
      <c r="K8" s="80"/>
      <c r="L8" s="80"/>
      <c r="M8" s="56" t="s">
        <v>144</v>
      </c>
      <c r="N8" s="56"/>
      <c r="O8" s="79" t="s">
        <v>685</v>
      </c>
      <c r="P8" s="80" t="s">
        <v>147</v>
      </c>
      <c r="Q8" s="80"/>
      <c r="R8" s="80"/>
    </row>
    <row r="9" spans="1:18" s="2" customFormat="1" ht="135">
      <c r="A9" s="53"/>
      <c r="B9" s="79"/>
      <c r="C9" s="79"/>
      <c r="D9" s="27" t="s">
        <v>674</v>
      </c>
      <c r="E9" s="27" t="s">
        <v>678</v>
      </c>
      <c r="F9" s="27" t="s">
        <v>675</v>
      </c>
      <c r="G9" s="27" t="s">
        <v>676</v>
      </c>
      <c r="H9" s="27" t="s">
        <v>679</v>
      </c>
      <c r="I9" s="27" t="s">
        <v>677</v>
      </c>
      <c r="J9" s="28" t="s">
        <v>681</v>
      </c>
      <c r="K9" s="28" t="s">
        <v>682</v>
      </c>
      <c r="L9" s="28" t="s">
        <v>233</v>
      </c>
      <c r="M9" s="27" t="s">
        <v>683</v>
      </c>
      <c r="N9" s="27" t="s">
        <v>684</v>
      </c>
      <c r="O9" s="79"/>
      <c r="P9" s="28" t="s">
        <v>234</v>
      </c>
      <c r="Q9" s="28" t="s">
        <v>474</v>
      </c>
      <c r="R9" s="28" t="s">
        <v>680</v>
      </c>
    </row>
    <row r="10" spans="1:18" s="2" customFormat="1">
      <c r="A10" s="33" t="s">
        <v>790</v>
      </c>
      <c r="B10" s="5">
        <v>147</v>
      </c>
      <c r="C10" s="5">
        <v>148</v>
      </c>
      <c r="D10" s="5">
        <v>149</v>
      </c>
      <c r="E10" s="5">
        <v>150</v>
      </c>
      <c r="F10" s="5">
        <v>151</v>
      </c>
      <c r="G10" s="5">
        <v>152</v>
      </c>
      <c r="H10" s="5">
        <v>153</v>
      </c>
      <c r="I10" s="5">
        <v>154</v>
      </c>
      <c r="J10" s="5">
        <v>155</v>
      </c>
      <c r="K10" s="5">
        <v>156</v>
      </c>
      <c r="L10" s="5">
        <v>157</v>
      </c>
      <c r="M10" s="5">
        <v>158</v>
      </c>
      <c r="N10" s="5">
        <v>159</v>
      </c>
      <c r="O10" s="5">
        <v>160</v>
      </c>
      <c r="P10" s="5">
        <v>161</v>
      </c>
      <c r="Q10" s="5">
        <v>162</v>
      </c>
      <c r="R10" s="5">
        <v>163</v>
      </c>
    </row>
    <row r="11" spans="1:18" s="1" customFormat="1" ht="17.100000000000001" customHeight="1">
      <c r="A11" s="34"/>
      <c r="B11" s="35">
        <f t="shared" ref="B11:R11" si="0">SUBTOTAL(9,B13:B15)</f>
        <v>17</v>
      </c>
      <c r="C11" s="35">
        <f t="shared" si="0"/>
        <v>0</v>
      </c>
      <c r="D11" s="35">
        <f t="shared" si="0"/>
        <v>13</v>
      </c>
      <c r="E11" s="35">
        <f t="shared" si="0"/>
        <v>13</v>
      </c>
      <c r="F11" s="35">
        <f t="shared" si="0"/>
        <v>1</v>
      </c>
      <c r="G11" s="35">
        <f t="shared" si="0"/>
        <v>0</v>
      </c>
      <c r="H11" s="35">
        <f t="shared" si="0"/>
        <v>1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4</v>
      </c>
      <c r="N11" s="35">
        <f t="shared" si="0"/>
        <v>4</v>
      </c>
      <c r="O11" s="35">
        <f t="shared" si="0"/>
        <v>0</v>
      </c>
      <c r="P11" s="35">
        <f t="shared" si="0"/>
        <v>1</v>
      </c>
      <c r="Q11" s="35">
        <f t="shared" si="0"/>
        <v>0</v>
      </c>
      <c r="R11" s="35">
        <f t="shared" si="0"/>
        <v>0</v>
      </c>
    </row>
    <row r="12" spans="1:18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18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</row>
    <row r="14" spans="1:18">
      <c r="A14" s="39" t="s">
        <v>794</v>
      </c>
      <c r="B14" s="40">
        <v>17</v>
      </c>
      <c r="C14" s="40">
        <v>0</v>
      </c>
      <c r="D14" s="40">
        <v>13</v>
      </c>
      <c r="E14" s="40">
        <v>13</v>
      </c>
      <c r="F14" s="40">
        <v>1</v>
      </c>
      <c r="G14" s="40">
        <v>0</v>
      </c>
      <c r="H14" s="40">
        <v>1</v>
      </c>
      <c r="I14" s="40">
        <v>0</v>
      </c>
      <c r="J14" s="40">
        <v>0</v>
      </c>
      <c r="K14" s="40">
        <v>0</v>
      </c>
      <c r="L14" s="40">
        <v>0</v>
      </c>
      <c r="M14" s="40">
        <v>4</v>
      </c>
      <c r="N14" s="40">
        <v>4</v>
      </c>
      <c r="O14" s="40">
        <v>0</v>
      </c>
      <c r="P14" s="40">
        <v>1</v>
      </c>
      <c r="Q14" s="40">
        <v>0</v>
      </c>
      <c r="R14" s="40">
        <v>0</v>
      </c>
    </row>
    <row r="15" spans="1:18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</row>
  </sheetData>
  <autoFilter ref="A12:S12"/>
  <mergeCells count="16">
    <mergeCell ref="B2:Q2"/>
    <mergeCell ref="A2:A9"/>
    <mergeCell ref="M6:R7"/>
    <mergeCell ref="D8:E8"/>
    <mergeCell ref="H8:I8"/>
    <mergeCell ref="J8:L8"/>
    <mergeCell ref="M8:N8"/>
    <mergeCell ref="O8:O9"/>
    <mergeCell ref="P8:R8"/>
    <mergeCell ref="B6:B9"/>
    <mergeCell ref="C6:C9"/>
    <mergeCell ref="D6:L7"/>
    <mergeCell ref="F8:G8"/>
    <mergeCell ref="B3:R3"/>
    <mergeCell ref="B4:R4"/>
    <mergeCell ref="B5:R5"/>
  </mergeCells>
  <pageMargins left="0.19685039370078741" right="0.19685039370078741" top="0.39370078740157483" bottom="0" header="0.51181102362204722" footer="0.51181102362204722"/>
  <pageSetup paperSize="9" scale="5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tabColor theme="6" tint="-0.249977111117893"/>
  </sheetPr>
  <dimension ref="A1:Q15"/>
  <sheetViews>
    <sheetView view="pageBreakPreview" zoomScale="60" zoomScaleNormal="85" workbookViewId="0">
      <pane xSplit="1" ySplit="12" topLeftCell="B13" activePane="bottomRight" state="frozen"/>
      <selection activeCell="A15" sqref="A15:XFD15"/>
      <selection pane="topRight" activeCell="A15" sqref="A15:XFD15"/>
      <selection pane="bottomLeft" activeCell="A15" sqref="A15:XFD15"/>
      <selection pane="bottomRight" activeCell="A15" sqref="A15:XFD15"/>
    </sheetView>
  </sheetViews>
  <sheetFormatPr defaultRowHeight="12.75"/>
  <cols>
    <col min="1" max="1" width="37" style="7" customWidth="1"/>
    <col min="2" max="10" width="10.28515625" style="6" customWidth="1"/>
    <col min="11" max="16" width="10.28515625" customWidth="1"/>
    <col min="17" max="17" width="14.5703125" customWidth="1"/>
  </cols>
  <sheetData>
    <row r="1" spans="1:17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7" s="2" customFormat="1" ht="12.7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s="2" customFormat="1" ht="13.7" customHeight="1">
      <c r="A3" s="52"/>
      <c r="B3" s="72" t="s">
        <v>159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s="2" customFormat="1" ht="13.7" customHeight="1">
      <c r="A4" s="52"/>
      <c r="B4" s="72" t="s">
        <v>235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s="2" customFormat="1" ht="13.7" customHeight="1">
      <c r="A5" s="52"/>
      <c r="B5" s="81" t="s">
        <v>21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17" s="2" customFormat="1" ht="12.2" customHeight="1">
      <c r="A6" s="52"/>
      <c r="B6" s="56" t="s">
        <v>475</v>
      </c>
      <c r="C6" s="56" t="s">
        <v>236</v>
      </c>
      <c r="D6" s="66" t="s">
        <v>142</v>
      </c>
      <c r="E6" s="67"/>
      <c r="F6" s="67"/>
      <c r="G6" s="67"/>
      <c r="H6" s="67"/>
      <c r="I6" s="67"/>
      <c r="J6" s="67"/>
      <c r="K6" s="67"/>
      <c r="L6" s="56" t="s">
        <v>143</v>
      </c>
      <c r="M6" s="56"/>
      <c r="N6" s="56"/>
      <c r="O6" s="56"/>
      <c r="P6" s="56"/>
      <c r="Q6" s="56"/>
    </row>
    <row r="7" spans="1:17" s="2" customFormat="1" ht="12.2" customHeight="1">
      <c r="A7" s="52"/>
      <c r="B7" s="56"/>
      <c r="C7" s="56"/>
      <c r="D7" s="69"/>
      <c r="E7" s="70"/>
      <c r="F7" s="70"/>
      <c r="G7" s="70"/>
      <c r="H7" s="70"/>
      <c r="I7" s="70"/>
      <c r="J7" s="70"/>
      <c r="K7" s="70"/>
      <c r="L7" s="56"/>
      <c r="M7" s="56"/>
      <c r="N7" s="56"/>
      <c r="O7" s="56"/>
      <c r="P7" s="56"/>
      <c r="Q7" s="56"/>
    </row>
    <row r="8" spans="1:17" s="2" customFormat="1" ht="24.6" customHeight="1">
      <c r="A8" s="52"/>
      <c r="B8" s="56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75" t="s">
        <v>147</v>
      </c>
      <c r="K8" s="76"/>
      <c r="L8" s="56" t="s">
        <v>144</v>
      </c>
      <c r="M8" s="56"/>
      <c r="N8" s="56" t="s">
        <v>244</v>
      </c>
      <c r="O8" s="54" t="s">
        <v>147</v>
      </c>
      <c r="P8" s="54"/>
      <c r="Q8" s="54"/>
    </row>
    <row r="9" spans="1:17" s="2" customFormat="1" ht="144">
      <c r="A9" s="53"/>
      <c r="B9" s="56"/>
      <c r="C9" s="56"/>
      <c r="D9" s="26" t="s">
        <v>237</v>
      </c>
      <c r="E9" s="26" t="s">
        <v>238</v>
      </c>
      <c r="F9" s="26" t="s">
        <v>85</v>
      </c>
      <c r="G9" s="26" t="s">
        <v>84</v>
      </c>
      <c r="H9" s="26" t="s">
        <v>239</v>
      </c>
      <c r="I9" s="26" t="s">
        <v>240</v>
      </c>
      <c r="J9" s="25" t="s">
        <v>83</v>
      </c>
      <c r="K9" s="25" t="s">
        <v>241</v>
      </c>
      <c r="L9" s="26" t="s">
        <v>242</v>
      </c>
      <c r="M9" s="26" t="s">
        <v>243</v>
      </c>
      <c r="N9" s="56"/>
      <c r="O9" s="25" t="s">
        <v>0</v>
      </c>
      <c r="P9" s="25" t="s">
        <v>245</v>
      </c>
      <c r="Q9" s="25" t="s">
        <v>246</v>
      </c>
    </row>
    <row r="10" spans="1:17" s="2" customFormat="1">
      <c r="A10" s="33" t="s">
        <v>790</v>
      </c>
      <c r="B10" s="5">
        <v>164</v>
      </c>
      <c r="C10" s="5">
        <v>165</v>
      </c>
      <c r="D10" s="5">
        <v>166</v>
      </c>
      <c r="E10" s="5">
        <v>167</v>
      </c>
      <c r="F10" s="5">
        <v>168</v>
      </c>
      <c r="G10" s="5">
        <v>169</v>
      </c>
      <c r="H10" s="5">
        <v>170</v>
      </c>
      <c r="I10" s="5">
        <v>171</v>
      </c>
      <c r="J10" s="5">
        <v>172</v>
      </c>
      <c r="K10" s="5">
        <v>173</v>
      </c>
      <c r="L10" s="5">
        <v>174</v>
      </c>
      <c r="M10" s="5">
        <v>175</v>
      </c>
      <c r="N10" s="5">
        <v>176</v>
      </c>
      <c r="O10" s="5">
        <v>177</v>
      </c>
      <c r="P10" s="5">
        <v>178</v>
      </c>
      <c r="Q10" s="5">
        <v>179</v>
      </c>
    </row>
    <row r="11" spans="1:17" s="1" customFormat="1" ht="15.6" customHeight="1">
      <c r="A11" s="34"/>
      <c r="B11" s="35">
        <f t="shared" ref="B11:Q11" si="0">SUBTOTAL(9,B13:B15)</f>
        <v>17</v>
      </c>
      <c r="C11" s="35">
        <f t="shared" si="0"/>
        <v>0</v>
      </c>
      <c r="D11" s="35">
        <f t="shared" si="0"/>
        <v>13</v>
      </c>
      <c r="E11" s="35">
        <f t="shared" si="0"/>
        <v>13</v>
      </c>
      <c r="F11" s="35">
        <f t="shared" si="0"/>
        <v>1</v>
      </c>
      <c r="G11" s="35">
        <f t="shared" si="0"/>
        <v>0</v>
      </c>
      <c r="H11" s="35">
        <f t="shared" si="0"/>
        <v>1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4</v>
      </c>
      <c r="M11" s="35">
        <f t="shared" si="0"/>
        <v>4</v>
      </c>
      <c r="N11" s="35">
        <f t="shared" si="0"/>
        <v>0</v>
      </c>
      <c r="O11" s="35">
        <f t="shared" si="0"/>
        <v>1</v>
      </c>
      <c r="P11" s="35">
        <f t="shared" si="0"/>
        <v>0</v>
      </c>
      <c r="Q11" s="35">
        <f t="shared" si="0"/>
        <v>0</v>
      </c>
    </row>
    <row r="12" spans="1:17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</row>
    <row r="13" spans="1:17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</row>
    <row r="14" spans="1:17">
      <c r="A14" s="39" t="s">
        <v>794</v>
      </c>
      <c r="B14" s="40">
        <v>17</v>
      </c>
      <c r="C14" s="40">
        <v>0</v>
      </c>
      <c r="D14" s="40">
        <v>13</v>
      </c>
      <c r="E14" s="40">
        <v>13</v>
      </c>
      <c r="F14" s="40">
        <v>1</v>
      </c>
      <c r="G14" s="40">
        <v>0</v>
      </c>
      <c r="H14" s="40">
        <v>1</v>
      </c>
      <c r="I14" s="40">
        <v>0</v>
      </c>
      <c r="J14" s="40">
        <v>0</v>
      </c>
      <c r="K14" s="40">
        <v>0</v>
      </c>
      <c r="L14" s="40">
        <v>4</v>
      </c>
      <c r="M14" s="40">
        <v>4</v>
      </c>
      <c r="N14" s="40">
        <v>0</v>
      </c>
      <c r="O14" s="40">
        <v>1</v>
      </c>
      <c r="P14" s="40">
        <v>0</v>
      </c>
      <c r="Q14" s="40">
        <v>0</v>
      </c>
    </row>
    <row r="15" spans="1:17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</row>
  </sheetData>
  <autoFilter ref="A12:R12"/>
  <mergeCells count="16">
    <mergeCell ref="O8:Q8"/>
    <mergeCell ref="B6:B9"/>
    <mergeCell ref="C6:C9"/>
    <mergeCell ref="D6:K7"/>
    <mergeCell ref="F8:G8"/>
    <mergeCell ref="B3:Q3"/>
    <mergeCell ref="B4:Q4"/>
    <mergeCell ref="A2:A9"/>
    <mergeCell ref="B5:Q5"/>
    <mergeCell ref="B2:Q2"/>
    <mergeCell ref="L6:Q7"/>
    <mergeCell ref="D8:E8"/>
    <mergeCell ref="H8:I8"/>
    <mergeCell ref="J8:K8"/>
    <mergeCell ref="L8:M8"/>
    <mergeCell ref="N8:N9"/>
  </mergeCells>
  <pageMargins left="0.19685039370078741" right="0.19685039370078741" top="0.39370078740157483" bottom="0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tabColor theme="6" tint="-0.249977111117893"/>
  </sheetPr>
  <dimension ref="A1:Q15"/>
  <sheetViews>
    <sheetView view="pageBreakPreview" zoomScale="60" zoomScaleNormal="85" workbookViewId="0">
      <pane xSplit="1" ySplit="12" topLeftCell="B13" activePane="bottomRight" state="frozen"/>
      <selection activeCell="A15" sqref="A15:XFD15"/>
      <selection pane="topRight" activeCell="A15" sqref="A15:XFD15"/>
      <selection pane="bottomLeft" activeCell="A15" sqref="A15:XFD15"/>
      <selection pane="bottomRight" activeCell="A15" sqref="A15:XFD15"/>
    </sheetView>
  </sheetViews>
  <sheetFormatPr defaultRowHeight="12.75"/>
  <cols>
    <col min="1" max="1" width="37" style="7" customWidth="1"/>
    <col min="2" max="10" width="11.28515625" style="6" customWidth="1"/>
    <col min="11" max="16" width="11.28515625" customWidth="1"/>
    <col min="17" max="17" width="16.7109375" customWidth="1"/>
  </cols>
  <sheetData>
    <row r="1" spans="1:17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7" s="2" customFormat="1" ht="12.7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s="2" customFormat="1" ht="13.7" customHeight="1">
      <c r="A3" s="52"/>
      <c r="B3" s="72" t="s">
        <v>113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s="2" customFormat="1" ht="13.7" customHeight="1">
      <c r="A4" s="52"/>
      <c r="B4" s="72" t="s">
        <v>235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s="2" customFormat="1" ht="13.7" customHeight="1">
      <c r="A5" s="52"/>
      <c r="B5" s="81" t="s">
        <v>22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17" s="2" customFormat="1" ht="12.2" customHeight="1">
      <c r="A6" s="52"/>
      <c r="B6" s="56" t="s">
        <v>476</v>
      </c>
      <c r="C6" s="56" t="s">
        <v>247</v>
      </c>
      <c r="D6" s="66" t="s">
        <v>142</v>
      </c>
      <c r="E6" s="67"/>
      <c r="F6" s="67"/>
      <c r="G6" s="67"/>
      <c r="H6" s="67"/>
      <c r="I6" s="67"/>
      <c r="J6" s="67"/>
      <c r="K6" s="67"/>
      <c r="L6" s="56" t="s">
        <v>143</v>
      </c>
      <c r="M6" s="56"/>
      <c r="N6" s="56"/>
      <c r="O6" s="56"/>
      <c r="P6" s="56"/>
      <c r="Q6" s="56"/>
    </row>
    <row r="7" spans="1:17" s="2" customFormat="1" ht="12.2" customHeight="1">
      <c r="A7" s="52"/>
      <c r="B7" s="56"/>
      <c r="C7" s="56"/>
      <c r="D7" s="69"/>
      <c r="E7" s="70"/>
      <c r="F7" s="70"/>
      <c r="G7" s="70"/>
      <c r="H7" s="70"/>
      <c r="I7" s="70"/>
      <c r="J7" s="70"/>
      <c r="K7" s="70"/>
      <c r="L7" s="56"/>
      <c r="M7" s="56"/>
      <c r="N7" s="56"/>
      <c r="O7" s="56"/>
      <c r="P7" s="56"/>
      <c r="Q7" s="56"/>
    </row>
    <row r="8" spans="1:17" s="2" customFormat="1" ht="27" customHeight="1">
      <c r="A8" s="52"/>
      <c r="B8" s="56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75" t="s">
        <v>147</v>
      </c>
      <c r="K8" s="76"/>
      <c r="L8" s="56" t="s">
        <v>144</v>
      </c>
      <c r="M8" s="56"/>
      <c r="N8" s="56" t="s">
        <v>254</v>
      </c>
      <c r="O8" s="54" t="s">
        <v>147</v>
      </c>
      <c r="P8" s="54"/>
      <c r="Q8" s="54"/>
    </row>
    <row r="9" spans="1:17" s="2" customFormat="1" ht="132">
      <c r="A9" s="53"/>
      <c r="B9" s="56"/>
      <c r="C9" s="56"/>
      <c r="D9" s="26" t="s">
        <v>248</v>
      </c>
      <c r="E9" s="26" t="s">
        <v>249</v>
      </c>
      <c r="F9" s="26" t="s">
        <v>85</v>
      </c>
      <c r="G9" s="26" t="s">
        <v>84</v>
      </c>
      <c r="H9" s="26" t="s">
        <v>250</v>
      </c>
      <c r="I9" s="26" t="s">
        <v>251</v>
      </c>
      <c r="J9" s="25" t="s">
        <v>83</v>
      </c>
      <c r="K9" s="25" t="s">
        <v>252</v>
      </c>
      <c r="L9" s="26" t="s">
        <v>248</v>
      </c>
      <c r="M9" s="26" t="s">
        <v>253</v>
      </c>
      <c r="N9" s="56"/>
      <c r="O9" s="25" t="s">
        <v>0</v>
      </c>
      <c r="P9" s="25" t="s">
        <v>255</v>
      </c>
      <c r="Q9" s="25" t="s">
        <v>256</v>
      </c>
    </row>
    <row r="10" spans="1:17" s="2" customFormat="1">
      <c r="A10" s="33" t="s">
        <v>790</v>
      </c>
      <c r="B10" s="5">
        <v>180</v>
      </c>
      <c r="C10" s="5">
        <v>181</v>
      </c>
      <c r="D10" s="5">
        <v>182</v>
      </c>
      <c r="E10" s="5">
        <v>183</v>
      </c>
      <c r="F10" s="5">
        <v>184</v>
      </c>
      <c r="G10" s="5">
        <v>185</v>
      </c>
      <c r="H10" s="5">
        <v>186</v>
      </c>
      <c r="I10" s="5">
        <v>187</v>
      </c>
      <c r="J10" s="5">
        <v>188</v>
      </c>
      <c r="K10" s="5">
        <v>189</v>
      </c>
      <c r="L10" s="5">
        <v>190</v>
      </c>
      <c r="M10" s="5">
        <v>191</v>
      </c>
      <c r="N10" s="5">
        <v>192</v>
      </c>
      <c r="O10" s="5">
        <v>193</v>
      </c>
      <c r="P10" s="5">
        <v>194</v>
      </c>
      <c r="Q10" s="5">
        <v>195</v>
      </c>
    </row>
    <row r="11" spans="1:17" s="1" customFormat="1" ht="17.45" customHeight="1">
      <c r="A11" s="34"/>
      <c r="B11" s="35">
        <f t="shared" ref="B11:Q11" si="0">SUBTOTAL(9,B13:B15)</f>
        <v>0</v>
      </c>
      <c r="C11" s="35">
        <f t="shared" si="0"/>
        <v>0</v>
      </c>
      <c r="D11" s="35">
        <f t="shared" si="0"/>
        <v>0</v>
      </c>
      <c r="E11" s="35">
        <f t="shared" si="0"/>
        <v>0</v>
      </c>
      <c r="F11" s="35">
        <f t="shared" si="0"/>
        <v>0</v>
      </c>
      <c r="G11" s="35">
        <f t="shared" si="0"/>
        <v>0</v>
      </c>
      <c r="H11" s="35">
        <f t="shared" si="0"/>
        <v>0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0</v>
      </c>
      <c r="N11" s="35">
        <f t="shared" si="0"/>
        <v>0</v>
      </c>
      <c r="O11" s="35">
        <f t="shared" si="0"/>
        <v>0</v>
      </c>
      <c r="P11" s="35">
        <f t="shared" si="0"/>
        <v>0</v>
      </c>
      <c r="Q11" s="35">
        <f t="shared" si="0"/>
        <v>0</v>
      </c>
    </row>
    <row r="12" spans="1:17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</row>
    <row r="13" spans="1:17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</row>
    <row r="14" spans="1:17">
      <c r="A14" s="39" t="s">
        <v>794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</row>
    <row r="15" spans="1:17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</row>
  </sheetData>
  <autoFilter ref="A12:R12"/>
  <mergeCells count="16">
    <mergeCell ref="O8:Q8"/>
    <mergeCell ref="B6:B9"/>
    <mergeCell ref="C6:C9"/>
    <mergeCell ref="D6:K7"/>
    <mergeCell ref="F8:G8"/>
    <mergeCell ref="B3:Q3"/>
    <mergeCell ref="B4:Q4"/>
    <mergeCell ref="A2:A9"/>
    <mergeCell ref="B5:Q5"/>
    <mergeCell ref="B2:Q2"/>
    <mergeCell ref="L6:Q7"/>
    <mergeCell ref="D8:E8"/>
    <mergeCell ref="H8:I8"/>
    <mergeCell ref="J8:K8"/>
    <mergeCell ref="L8:M8"/>
    <mergeCell ref="N8:N9"/>
  </mergeCells>
  <pageMargins left="0.19685039370078741" right="0.19685039370078741" top="0.39370078740157483" bottom="0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tabColor theme="6" tint="-0.249977111117893"/>
  </sheetPr>
  <dimension ref="A1:Q15"/>
  <sheetViews>
    <sheetView view="pageBreakPreview" zoomScale="60" zoomScaleNormal="85" workbookViewId="0">
      <pane xSplit="1" ySplit="12" topLeftCell="B13" activePane="bottomRight" state="frozen"/>
      <selection activeCell="A15" sqref="A15:XFD15"/>
      <selection pane="topRight" activeCell="A15" sqref="A15:XFD15"/>
      <selection pane="bottomLeft" activeCell="A15" sqref="A15:XFD15"/>
      <selection pane="bottomRight" activeCell="N27" sqref="N27"/>
    </sheetView>
  </sheetViews>
  <sheetFormatPr defaultRowHeight="12.75"/>
  <cols>
    <col min="1" max="1" width="37" style="7" customWidth="1"/>
    <col min="2" max="10" width="11" style="6" customWidth="1"/>
    <col min="11" max="16" width="11" customWidth="1"/>
    <col min="17" max="17" width="14.5703125" customWidth="1"/>
  </cols>
  <sheetData>
    <row r="1" spans="1:17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7" s="2" customFormat="1" ht="12.7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s="2" customFormat="1" ht="13.7" customHeight="1">
      <c r="A3" s="52"/>
      <c r="B3" s="72" t="s">
        <v>159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s="2" customFormat="1" ht="13.7" customHeight="1">
      <c r="A4" s="52"/>
      <c r="B4" s="72" t="s">
        <v>235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s="2" customFormat="1" ht="13.7" customHeight="1">
      <c r="A5" s="52"/>
      <c r="B5" s="81" t="s">
        <v>23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17" s="2" customFormat="1" ht="12.2" customHeight="1">
      <c r="A6" s="52"/>
      <c r="B6" s="56" t="s">
        <v>477</v>
      </c>
      <c r="C6" s="56" t="s">
        <v>257</v>
      </c>
      <c r="D6" s="66" t="s">
        <v>142</v>
      </c>
      <c r="E6" s="67"/>
      <c r="F6" s="67"/>
      <c r="G6" s="67"/>
      <c r="H6" s="67"/>
      <c r="I6" s="67"/>
      <c r="J6" s="67"/>
      <c r="K6" s="67"/>
      <c r="L6" s="56" t="s">
        <v>143</v>
      </c>
      <c r="M6" s="56"/>
      <c r="N6" s="56"/>
      <c r="O6" s="56"/>
      <c r="P6" s="56"/>
      <c r="Q6" s="56"/>
    </row>
    <row r="7" spans="1:17" s="2" customFormat="1" ht="12.2" customHeight="1">
      <c r="A7" s="52"/>
      <c r="B7" s="56"/>
      <c r="C7" s="56"/>
      <c r="D7" s="69"/>
      <c r="E7" s="70"/>
      <c r="F7" s="70"/>
      <c r="G7" s="70"/>
      <c r="H7" s="70"/>
      <c r="I7" s="70"/>
      <c r="J7" s="70"/>
      <c r="K7" s="70"/>
      <c r="L7" s="56"/>
      <c r="M7" s="56"/>
      <c r="N7" s="56"/>
      <c r="O7" s="56"/>
      <c r="P7" s="56"/>
      <c r="Q7" s="56"/>
    </row>
    <row r="8" spans="1:17" s="2" customFormat="1" ht="24.6" customHeight="1">
      <c r="A8" s="52"/>
      <c r="B8" s="56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75" t="s">
        <v>147</v>
      </c>
      <c r="K8" s="76"/>
      <c r="L8" s="56" t="s">
        <v>144</v>
      </c>
      <c r="M8" s="56"/>
      <c r="N8" s="56" t="s">
        <v>264</v>
      </c>
      <c r="O8" s="54" t="s">
        <v>147</v>
      </c>
      <c r="P8" s="54"/>
      <c r="Q8" s="54"/>
    </row>
    <row r="9" spans="1:17" s="2" customFormat="1" ht="144">
      <c r="A9" s="53"/>
      <c r="B9" s="56"/>
      <c r="C9" s="56"/>
      <c r="D9" s="26" t="s">
        <v>258</v>
      </c>
      <c r="E9" s="26" t="s">
        <v>259</v>
      </c>
      <c r="F9" s="26" t="s">
        <v>85</v>
      </c>
      <c r="G9" s="26" t="s">
        <v>84</v>
      </c>
      <c r="H9" s="26" t="s">
        <v>260</v>
      </c>
      <c r="I9" s="26" t="s">
        <v>261</v>
      </c>
      <c r="J9" s="25" t="s">
        <v>83</v>
      </c>
      <c r="K9" s="25" t="s">
        <v>262</v>
      </c>
      <c r="L9" s="26" t="s">
        <v>258</v>
      </c>
      <c r="M9" s="26" t="s">
        <v>263</v>
      </c>
      <c r="N9" s="56"/>
      <c r="O9" s="25" t="s">
        <v>0</v>
      </c>
      <c r="P9" s="25" t="s">
        <v>265</v>
      </c>
      <c r="Q9" s="25" t="s">
        <v>266</v>
      </c>
    </row>
    <row r="10" spans="1:17" s="2" customFormat="1">
      <c r="A10" s="33" t="s">
        <v>790</v>
      </c>
      <c r="B10" s="5">
        <v>196</v>
      </c>
      <c r="C10" s="5">
        <v>197</v>
      </c>
      <c r="D10" s="5">
        <v>198</v>
      </c>
      <c r="E10" s="5">
        <v>199</v>
      </c>
      <c r="F10" s="5">
        <v>200</v>
      </c>
      <c r="G10" s="5">
        <v>201</v>
      </c>
      <c r="H10" s="5">
        <v>202</v>
      </c>
      <c r="I10" s="5">
        <v>203</v>
      </c>
      <c r="J10" s="5">
        <v>204</v>
      </c>
      <c r="K10" s="5">
        <v>205</v>
      </c>
      <c r="L10" s="5">
        <v>206</v>
      </c>
      <c r="M10" s="5">
        <v>207</v>
      </c>
      <c r="N10" s="5">
        <v>208</v>
      </c>
      <c r="O10" s="5">
        <v>209</v>
      </c>
      <c r="P10" s="5">
        <v>210</v>
      </c>
      <c r="Q10" s="5">
        <v>211</v>
      </c>
    </row>
    <row r="11" spans="1:17" s="1" customFormat="1" ht="15.6" customHeight="1">
      <c r="A11" s="34"/>
      <c r="B11" s="35">
        <f t="shared" ref="B11:Q11" si="0">SUBTOTAL(9,B13:B15)</f>
        <v>0</v>
      </c>
      <c r="C11" s="35">
        <f t="shared" si="0"/>
        <v>0</v>
      </c>
      <c r="D11" s="35">
        <f t="shared" si="0"/>
        <v>0</v>
      </c>
      <c r="E11" s="35">
        <f t="shared" si="0"/>
        <v>0</v>
      </c>
      <c r="F11" s="35">
        <f t="shared" si="0"/>
        <v>0</v>
      </c>
      <c r="G11" s="35">
        <f t="shared" si="0"/>
        <v>0</v>
      </c>
      <c r="H11" s="35">
        <f t="shared" si="0"/>
        <v>0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0</v>
      </c>
      <c r="N11" s="35">
        <f t="shared" si="0"/>
        <v>0</v>
      </c>
      <c r="O11" s="35">
        <f t="shared" si="0"/>
        <v>0</v>
      </c>
      <c r="P11" s="35">
        <f t="shared" si="0"/>
        <v>0</v>
      </c>
      <c r="Q11" s="35">
        <f t="shared" si="0"/>
        <v>0</v>
      </c>
    </row>
    <row r="12" spans="1:17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</row>
    <row r="13" spans="1:17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</row>
    <row r="14" spans="1:17">
      <c r="A14" s="39" t="s">
        <v>794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</row>
    <row r="15" spans="1:17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</row>
  </sheetData>
  <autoFilter ref="A12:R12"/>
  <mergeCells count="16">
    <mergeCell ref="O8:Q8"/>
    <mergeCell ref="B6:B9"/>
    <mergeCell ref="C6:C9"/>
    <mergeCell ref="D6:K7"/>
    <mergeCell ref="F8:G8"/>
    <mergeCell ref="B3:Q3"/>
    <mergeCell ref="B4:Q4"/>
    <mergeCell ref="A2:A9"/>
    <mergeCell ref="B5:Q5"/>
    <mergeCell ref="B2:Q2"/>
    <mergeCell ref="L6:Q7"/>
    <mergeCell ref="D8:E8"/>
    <mergeCell ref="H8:I8"/>
    <mergeCell ref="J8:K8"/>
    <mergeCell ref="L8:M8"/>
    <mergeCell ref="N8:N9"/>
  </mergeCells>
  <pageMargins left="0.19685039370078741" right="0.19685039370078741" top="0.39370078740157483" bottom="0" header="0.51181102362204722" footer="0.51181102362204722"/>
  <pageSetup paperSize="9" scale="67" pageOrder="overThenDown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tabColor theme="6" tint="-0.249977111117893"/>
  </sheetPr>
  <dimension ref="A1:Q15"/>
  <sheetViews>
    <sheetView view="pageBreakPreview" zoomScale="60" zoomScaleNormal="85" workbookViewId="0">
      <pane xSplit="1" ySplit="12" topLeftCell="B13" activePane="bottomRight" state="frozen"/>
      <selection activeCell="A15" sqref="A15:XFD15"/>
      <selection pane="topRight" activeCell="A15" sqref="A15:XFD15"/>
      <selection pane="bottomLeft" activeCell="A15" sqref="A15:XFD15"/>
      <selection pane="bottomRight" activeCell="P20" sqref="P20"/>
    </sheetView>
  </sheetViews>
  <sheetFormatPr defaultRowHeight="12.75"/>
  <cols>
    <col min="1" max="1" width="37" style="7" customWidth="1"/>
    <col min="2" max="10" width="10.140625" style="6" customWidth="1"/>
    <col min="11" max="16" width="10.140625" customWidth="1"/>
    <col min="17" max="17" width="16.85546875" customWidth="1"/>
  </cols>
  <sheetData>
    <row r="1" spans="1:17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7" s="2" customFormat="1" ht="12.7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s="2" customFormat="1" ht="13.7" customHeight="1">
      <c r="A3" s="52"/>
      <c r="B3" s="72" t="str">
        <f>'2.2(9)'!B3:Q3</f>
        <v>2. (2.2) Распределение приема, численности и выпуска обучающихся по образовательным программам, человек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s="2" customFormat="1" ht="13.7" customHeight="1">
      <c r="A4" s="52"/>
      <c r="B4" s="72" t="s">
        <v>235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s="2" customFormat="1" ht="13.7" customHeight="1">
      <c r="A5" s="52"/>
      <c r="B5" s="81" t="s">
        <v>24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17" s="2" customFormat="1" ht="12.2" customHeight="1">
      <c r="A6" s="52"/>
      <c r="B6" s="56" t="s">
        <v>478</v>
      </c>
      <c r="C6" s="56" t="s">
        <v>267</v>
      </c>
      <c r="D6" s="66" t="s">
        <v>142</v>
      </c>
      <c r="E6" s="67"/>
      <c r="F6" s="67"/>
      <c r="G6" s="67"/>
      <c r="H6" s="67"/>
      <c r="I6" s="67"/>
      <c r="J6" s="67"/>
      <c r="K6" s="67"/>
      <c r="L6" s="56" t="s">
        <v>143</v>
      </c>
      <c r="M6" s="56"/>
      <c r="N6" s="56"/>
      <c r="O6" s="56"/>
      <c r="P6" s="56"/>
      <c r="Q6" s="56"/>
    </row>
    <row r="7" spans="1:17" s="2" customFormat="1" ht="12.2" customHeight="1">
      <c r="A7" s="52"/>
      <c r="B7" s="56"/>
      <c r="C7" s="56"/>
      <c r="D7" s="69"/>
      <c r="E7" s="70"/>
      <c r="F7" s="70"/>
      <c r="G7" s="70"/>
      <c r="H7" s="70"/>
      <c r="I7" s="70"/>
      <c r="J7" s="70"/>
      <c r="K7" s="70"/>
      <c r="L7" s="56"/>
      <c r="M7" s="56"/>
      <c r="N7" s="56"/>
      <c r="O7" s="56"/>
      <c r="P7" s="56"/>
      <c r="Q7" s="56"/>
    </row>
    <row r="8" spans="1:17" s="2" customFormat="1" ht="40.15" customHeight="1">
      <c r="A8" s="52"/>
      <c r="B8" s="56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75" t="s">
        <v>147</v>
      </c>
      <c r="K8" s="76"/>
      <c r="L8" s="56" t="s">
        <v>144</v>
      </c>
      <c r="M8" s="56"/>
      <c r="N8" s="56" t="s">
        <v>274</v>
      </c>
      <c r="O8" s="54" t="s">
        <v>147</v>
      </c>
      <c r="P8" s="54"/>
      <c r="Q8" s="54"/>
    </row>
    <row r="9" spans="1:17" s="2" customFormat="1" ht="120" customHeight="1">
      <c r="A9" s="53"/>
      <c r="B9" s="56"/>
      <c r="C9" s="56"/>
      <c r="D9" s="26" t="s">
        <v>268</v>
      </c>
      <c r="E9" s="26" t="s">
        <v>269</v>
      </c>
      <c r="F9" s="26" t="s">
        <v>85</v>
      </c>
      <c r="G9" s="26" t="s">
        <v>84</v>
      </c>
      <c r="H9" s="26" t="s">
        <v>270</v>
      </c>
      <c r="I9" s="26" t="s">
        <v>271</v>
      </c>
      <c r="J9" s="25" t="s">
        <v>83</v>
      </c>
      <c r="K9" s="25" t="s">
        <v>272</v>
      </c>
      <c r="L9" s="26" t="s">
        <v>268</v>
      </c>
      <c r="M9" s="26" t="s">
        <v>273</v>
      </c>
      <c r="N9" s="56"/>
      <c r="O9" s="25" t="s">
        <v>0</v>
      </c>
      <c r="P9" s="25" t="s">
        <v>275</v>
      </c>
      <c r="Q9" s="25" t="s">
        <v>276</v>
      </c>
    </row>
    <row r="10" spans="1:17" s="2" customFormat="1">
      <c r="A10" s="33" t="s">
        <v>790</v>
      </c>
      <c r="B10" s="5">
        <v>212</v>
      </c>
      <c r="C10" s="5">
        <v>213</v>
      </c>
      <c r="D10" s="5">
        <v>214</v>
      </c>
      <c r="E10" s="5">
        <v>215</v>
      </c>
      <c r="F10" s="5">
        <v>216</v>
      </c>
      <c r="G10" s="5">
        <v>217</v>
      </c>
      <c r="H10" s="5">
        <v>218</v>
      </c>
      <c r="I10" s="5">
        <v>219</v>
      </c>
      <c r="J10" s="5">
        <v>220</v>
      </c>
      <c r="K10" s="5">
        <v>221</v>
      </c>
      <c r="L10" s="5">
        <v>222</v>
      </c>
      <c r="M10" s="5">
        <v>223</v>
      </c>
      <c r="N10" s="5">
        <v>224</v>
      </c>
      <c r="O10" s="5">
        <v>225</v>
      </c>
      <c r="P10" s="5">
        <v>226</v>
      </c>
      <c r="Q10" s="5">
        <v>227</v>
      </c>
    </row>
    <row r="11" spans="1:17" s="1" customFormat="1" ht="15.6" customHeight="1">
      <c r="A11" s="34"/>
      <c r="B11" s="35">
        <f t="shared" ref="B11:Q11" si="0">SUBTOTAL(9,B13:B15)</f>
        <v>0</v>
      </c>
      <c r="C11" s="35">
        <f t="shared" si="0"/>
        <v>0</v>
      </c>
      <c r="D11" s="35">
        <f t="shared" si="0"/>
        <v>0</v>
      </c>
      <c r="E11" s="35">
        <f t="shared" si="0"/>
        <v>0</v>
      </c>
      <c r="F11" s="35">
        <f t="shared" si="0"/>
        <v>0</v>
      </c>
      <c r="G11" s="35">
        <f t="shared" si="0"/>
        <v>0</v>
      </c>
      <c r="H11" s="35">
        <f t="shared" si="0"/>
        <v>0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0</v>
      </c>
      <c r="N11" s="35">
        <f t="shared" si="0"/>
        <v>0</v>
      </c>
      <c r="O11" s="35">
        <f t="shared" si="0"/>
        <v>0</v>
      </c>
      <c r="P11" s="35">
        <f t="shared" si="0"/>
        <v>0</v>
      </c>
      <c r="Q11" s="35">
        <f t="shared" si="0"/>
        <v>0</v>
      </c>
    </row>
    <row r="12" spans="1:17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</row>
    <row r="13" spans="1:17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</row>
    <row r="14" spans="1:17">
      <c r="A14" s="39" t="s">
        <v>794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</row>
    <row r="15" spans="1:17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</row>
  </sheetData>
  <autoFilter ref="A12:R12"/>
  <mergeCells count="16">
    <mergeCell ref="D6:K7"/>
    <mergeCell ref="B6:B9"/>
    <mergeCell ref="C6:C9"/>
    <mergeCell ref="B3:Q3"/>
    <mergeCell ref="B4:Q4"/>
    <mergeCell ref="B5:Q5"/>
    <mergeCell ref="L6:Q7"/>
    <mergeCell ref="A2:A9"/>
    <mergeCell ref="L8:M8"/>
    <mergeCell ref="N8:N9"/>
    <mergeCell ref="O8:Q8"/>
    <mergeCell ref="F8:G8"/>
    <mergeCell ref="B2:Q2"/>
    <mergeCell ref="D8:E8"/>
    <mergeCell ref="H8:I8"/>
    <mergeCell ref="J8:K8"/>
  </mergeCells>
  <pageMargins left="0.19685039370078741" right="0.19685039370078741" top="0.39370078740157483" bottom="0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tabColor theme="6" tint="-0.249977111117893"/>
  </sheetPr>
  <dimension ref="A1:Q15"/>
  <sheetViews>
    <sheetView view="pageBreakPreview" zoomScale="60" zoomScaleNormal="85" workbookViewId="0">
      <pane ySplit="12" topLeftCell="A13" activePane="bottomLeft" state="frozen"/>
      <selection activeCell="A15" sqref="A15:XFD15"/>
      <selection pane="bottomLeft" activeCell="B20" sqref="B20"/>
    </sheetView>
  </sheetViews>
  <sheetFormatPr defaultRowHeight="12.75"/>
  <cols>
    <col min="1" max="1" width="37" style="7" customWidth="1"/>
    <col min="2" max="10" width="9.5703125" style="6" customWidth="1"/>
    <col min="11" max="16" width="9.5703125" customWidth="1"/>
    <col min="17" max="17" width="16.85546875" customWidth="1"/>
  </cols>
  <sheetData>
    <row r="1" spans="1:17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7" s="2" customFormat="1" ht="12.7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s="2" customFormat="1" ht="13.7" customHeight="1">
      <c r="A3" s="52"/>
      <c r="B3" s="72" t="str">
        <f>'2.2. (14)'!B3:Q3</f>
        <v>2. (2.2) Распределение приема, численности и выпуска обучающихся по образовательным программам, человек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s="2" customFormat="1" ht="13.7" customHeight="1">
      <c r="A4" s="52"/>
      <c r="B4" s="72" t="s">
        <v>235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s="2" customFormat="1" ht="13.7" customHeight="1">
      <c r="A5" s="52"/>
      <c r="B5" s="81" t="s">
        <v>25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17" s="2" customFormat="1" ht="12.2" customHeight="1">
      <c r="A6" s="52"/>
      <c r="B6" s="56" t="s">
        <v>479</v>
      </c>
      <c r="C6" s="56" t="s">
        <v>277</v>
      </c>
      <c r="D6" s="66" t="s">
        <v>142</v>
      </c>
      <c r="E6" s="67"/>
      <c r="F6" s="67"/>
      <c r="G6" s="67"/>
      <c r="H6" s="67"/>
      <c r="I6" s="67"/>
      <c r="J6" s="67"/>
      <c r="K6" s="67"/>
      <c r="L6" s="56" t="s">
        <v>143</v>
      </c>
      <c r="M6" s="56"/>
      <c r="N6" s="56"/>
      <c r="O6" s="56"/>
      <c r="P6" s="56"/>
      <c r="Q6" s="56"/>
    </row>
    <row r="7" spans="1:17" s="2" customFormat="1" ht="12.2" customHeight="1">
      <c r="A7" s="52"/>
      <c r="B7" s="56"/>
      <c r="C7" s="56"/>
      <c r="D7" s="69"/>
      <c r="E7" s="70"/>
      <c r="F7" s="70"/>
      <c r="G7" s="70"/>
      <c r="H7" s="70"/>
      <c r="I7" s="70"/>
      <c r="J7" s="70"/>
      <c r="K7" s="70"/>
      <c r="L7" s="56"/>
      <c r="M7" s="56"/>
      <c r="N7" s="56"/>
      <c r="O7" s="56"/>
      <c r="P7" s="56"/>
      <c r="Q7" s="56"/>
    </row>
    <row r="8" spans="1:17" s="2" customFormat="1" ht="33" customHeight="1">
      <c r="A8" s="52"/>
      <c r="B8" s="56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75" t="s">
        <v>147</v>
      </c>
      <c r="K8" s="76"/>
      <c r="L8" s="56" t="s">
        <v>144</v>
      </c>
      <c r="M8" s="56"/>
      <c r="N8" s="56" t="s">
        <v>284</v>
      </c>
      <c r="O8" s="54" t="s">
        <v>147</v>
      </c>
      <c r="P8" s="54"/>
      <c r="Q8" s="54"/>
    </row>
    <row r="9" spans="1:17" s="2" customFormat="1" ht="120" customHeight="1">
      <c r="A9" s="53"/>
      <c r="B9" s="56"/>
      <c r="C9" s="56"/>
      <c r="D9" s="26" t="s">
        <v>278</v>
      </c>
      <c r="E9" s="26" t="s">
        <v>279</v>
      </c>
      <c r="F9" s="26" t="s">
        <v>85</v>
      </c>
      <c r="G9" s="26" t="s">
        <v>84</v>
      </c>
      <c r="H9" s="26" t="s">
        <v>280</v>
      </c>
      <c r="I9" s="26" t="s">
        <v>281</v>
      </c>
      <c r="J9" s="25" t="s">
        <v>83</v>
      </c>
      <c r="K9" s="25" t="s">
        <v>282</v>
      </c>
      <c r="L9" s="26" t="s">
        <v>278</v>
      </c>
      <c r="M9" s="26" t="s">
        <v>283</v>
      </c>
      <c r="N9" s="56"/>
      <c r="O9" s="25" t="s">
        <v>0</v>
      </c>
      <c r="P9" s="25" t="s">
        <v>285</v>
      </c>
      <c r="Q9" s="25" t="s">
        <v>286</v>
      </c>
    </row>
    <row r="10" spans="1:17" s="2" customFormat="1">
      <c r="A10" s="33" t="s">
        <v>790</v>
      </c>
      <c r="B10" s="5">
        <v>228</v>
      </c>
      <c r="C10" s="5">
        <v>229</v>
      </c>
      <c r="D10" s="5">
        <v>230</v>
      </c>
      <c r="E10" s="5">
        <v>231</v>
      </c>
      <c r="F10" s="5">
        <v>232</v>
      </c>
      <c r="G10" s="5">
        <v>233</v>
      </c>
      <c r="H10" s="5">
        <v>234</v>
      </c>
      <c r="I10" s="5">
        <v>235</v>
      </c>
      <c r="J10" s="5">
        <v>236</v>
      </c>
      <c r="K10" s="5">
        <v>237</v>
      </c>
      <c r="L10" s="5">
        <v>238</v>
      </c>
      <c r="M10" s="5">
        <v>239</v>
      </c>
      <c r="N10" s="5">
        <v>240</v>
      </c>
      <c r="O10" s="5">
        <v>241</v>
      </c>
      <c r="P10" s="5">
        <v>242</v>
      </c>
      <c r="Q10" s="5">
        <v>243</v>
      </c>
    </row>
    <row r="11" spans="1:17" s="1" customFormat="1" ht="16.149999999999999" customHeight="1">
      <c r="A11" s="34"/>
      <c r="B11" s="35">
        <f t="shared" ref="B11:Q11" si="0">SUBTOTAL(9,B13:B15)</f>
        <v>0</v>
      </c>
      <c r="C11" s="35">
        <f t="shared" si="0"/>
        <v>0</v>
      </c>
      <c r="D11" s="35">
        <f t="shared" si="0"/>
        <v>0</v>
      </c>
      <c r="E11" s="35">
        <f t="shared" si="0"/>
        <v>0</v>
      </c>
      <c r="F11" s="35">
        <f t="shared" si="0"/>
        <v>0</v>
      </c>
      <c r="G11" s="35">
        <f t="shared" si="0"/>
        <v>0</v>
      </c>
      <c r="H11" s="35">
        <f t="shared" si="0"/>
        <v>0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0</v>
      </c>
      <c r="N11" s="35">
        <f t="shared" si="0"/>
        <v>0</v>
      </c>
      <c r="O11" s="35">
        <f t="shared" si="0"/>
        <v>0</v>
      </c>
      <c r="P11" s="35">
        <f t="shared" si="0"/>
        <v>0</v>
      </c>
      <c r="Q11" s="35">
        <f t="shared" si="0"/>
        <v>0</v>
      </c>
    </row>
    <row r="12" spans="1:17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</row>
    <row r="13" spans="1:17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</row>
    <row r="14" spans="1:17">
      <c r="A14" s="39" t="s">
        <v>794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</row>
    <row r="15" spans="1:17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</row>
  </sheetData>
  <autoFilter ref="A12:R12"/>
  <mergeCells count="16">
    <mergeCell ref="D6:K7"/>
    <mergeCell ref="B6:B9"/>
    <mergeCell ref="C6:C9"/>
    <mergeCell ref="B3:Q3"/>
    <mergeCell ref="B4:Q4"/>
    <mergeCell ref="B5:Q5"/>
    <mergeCell ref="L6:Q7"/>
    <mergeCell ref="A2:A9"/>
    <mergeCell ref="L8:M8"/>
    <mergeCell ref="N8:N9"/>
    <mergeCell ref="O8:Q8"/>
    <mergeCell ref="F8:G8"/>
    <mergeCell ref="B2:Q2"/>
    <mergeCell ref="D8:E8"/>
    <mergeCell ref="H8:I8"/>
    <mergeCell ref="J8:K8"/>
  </mergeCells>
  <pageMargins left="0.19685039370078741" right="0.19685039370078741" top="0.39370078740157483" bottom="0" header="0.51181102362204722" footer="0.51181102362204722"/>
  <pageSetup paperSize="9" scale="7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tabColor theme="6" tint="-0.249977111117893"/>
  </sheetPr>
  <dimension ref="A1:Q15"/>
  <sheetViews>
    <sheetView view="pageBreakPreview" zoomScale="60" zoomScaleNormal="85" workbookViewId="0">
      <pane ySplit="12" topLeftCell="A13" activePane="bottomLeft" state="frozen"/>
      <selection activeCell="A15" sqref="A15:XFD15"/>
      <selection pane="bottomLeft" activeCell="P27" sqref="P27"/>
    </sheetView>
  </sheetViews>
  <sheetFormatPr defaultRowHeight="12.75"/>
  <cols>
    <col min="1" max="1" width="37" style="7" customWidth="1"/>
    <col min="2" max="10" width="10.42578125" style="6" customWidth="1"/>
    <col min="11" max="16" width="10.42578125" customWidth="1"/>
    <col min="17" max="17" width="16.85546875" customWidth="1"/>
  </cols>
  <sheetData>
    <row r="1" spans="1:17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7" s="2" customFormat="1" ht="12.7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s="2" customFormat="1" ht="13.7" customHeight="1">
      <c r="A3" s="52"/>
      <c r="B3" s="72" t="str">
        <f>'2.2. (15)'!B3:Q3</f>
        <v>2. (2.2) Распределение приема, численности и выпуска обучающихся по образовательным программам, человек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s="2" customFormat="1" ht="13.7" customHeight="1">
      <c r="A4" s="52"/>
      <c r="B4" s="72" t="s">
        <v>235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s="2" customFormat="1" ht="13.7" customHeight="1">
      <c r="A5" s="52"/>
      <c r="B5" s="81" t="s">
        <v>26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17" s="2" customFormat="1" ht="12.2" customHeight="1">
      <c r="A6" s="52"/>
      <c r="B6" s="56" t="s">
        <v>480</v>
      </c>
      <c r="C6" s="56" t="s">
        <v>287</v>
      </c>
      <c r="D6" s="66" t="s">
        <v>142</v>
      </c>
      <c r="E6" s="67"/>
      <c r="F6" s="67"/>
      <c r="G6" s="67"/>
      <c r="H6" s="67"/>
      <c r="I6" s="67"/>
      <c r="J6" s="67"/>
      <c r="K6" s="67"/>
      <c r="L6" s="56" t="s">
        <v>143</v>
      </c>
      <c r="M6" s="56"/>
      <c r="N6" s="56"/>
      <c r="O6" s="56"/>
      <c r="P6" s="56"/>
      <c r="Q6" s="56"/>
    </row>
    <row r="7" spans="1:17" s="2" customFormat="1" ht="12.2" customHeight="1">
      <c r="A7" s="52"/>
      <c r="B7" s="56"/>
      <c r="C7" s="56"/>
      <c r="D7" s="69"/>
      <c r="E7" s="70"/>
      <c r="F7" s="70"/>
      <c r="G7" s="70"/>
      <c r="H7" s="70"/>
      <c r="I7" s="70"/>
      <c r="J7" s="70"/>
      <c r="K7" s="70"/>
      <c r="L7" s="56"/>
      <c r="M7" s="56"/>
      <c r="N7" s="56"/>
      <c r="O7" s="56"/>
      <c r="P7" s="56"/>
      <c r="Q7" s="56"/>
    </row>
    <row r="8" spans="1:17" s="2" customFormat="1" ht="28.9" customHeight="1">
      <c r="A8" s="52"/>
      <c r="B8" s="56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75" t="s">
        <v>147</v>
      </c>
      <c r="K8" s="76"/>
      <c r="L8" s="56" t="s">
        <v>144</v>
      </c>
      <c r="M8" s="56"/>
      <c r="N8" s="56" t="s">
        <v>294</v>
      </c>
      <c r="O8" s="54" t="s">
        <v>147</v>
      </c>
      <c r="P8" s="54"/>
      <c r="Q8" s="54"/>
    </row>
    <row r="9" spans="1:17" s="2" customFormat="1" ht="120" customHeight="1">
      <c r="A9" s="53"/>
      <c r="B9" s="56"/>
      <c r="C9" s="56"/>
      <c r="D9" s="26" t="s">
        <v>288</v>
      </c>
      <c r="E9" s="26" t="s">
        <v>289</v>
      </c>
      <c r="F9" s="26" t="s">
        <v>85</v>
      </c>
      <c r="G9" s="26" t="s">
        <v>84</v>
      </c>
      <c r="H9" s="26" t="s">
        <v>290</v>
      </c>
      <c r="I9" s="26" t="s">
        <v>291</v>
      </c>
      <c r="J9" s="25" t="s">
        <v>83</v>
      </c>
      <c r="K9" s="25" t="s">
        <v>292</v>
      </c>
      <c r="L9" s="26" t="s">
        <v>288</v>
      </c>
      <c r="M9" s="26" t="s">
        <v>293</v>
      </c>
      <c r="N9" s="56"/>
      <c r="O9" s="25" t="s">
        <v>0</v>
      </c>
      <c r="P9" s="25" t="s">
        <v>295</v>
      </c>
      <c r="Q9" s="25" t="s">
        <v>296</v>
      </c>
    </row>
    <row r="10" spans="1:17" s="2" customFormat="1">
      <c r="A10" s="33" t="s">
        <v>790</v>
      </c>
      <c r="B10" s="5">
        <v>244</v>
      </c>
      <c r="C10" s="5">
        <v>245</v>
      </c>
      <c r="D10" s="5">
        <v>246</v>
      </c>
      <c r="E10" s="5">
        <v>247</v>
      </c>
      <c r="F10" s="5">
        <v>248</v>
      </c>
      <c r="G10" s="5">
        <v>249</v>
      </c>
      <c r="H10" s="5">
        <v>250</v>
      </c>
      <c r="I10" s="5">
        <v>251</v>
      </c>
      <c r="J10" s="5">
        <v>252</v>
      </c>
      <c r="K10" s="5">
        <v>253</v>
      </c>
      <c r="L10" s="5">
        <v>254</v>
      </c>
      <c r="M10" s="5">
        <v>255</v>
      </c>
      <c r="N10" s="5">
        <v>256</v>
      </c>
      <c r="O10" s="5">
        <v>257</v>
      </c>
      <c r="P10" s="5">
        <v>258</v>
      </c>
      <c r="Q10" s="5">
        <v>259</v>
      </c>
    </row>
    <row r="11" spans="1:17" s="1" customFormat="1" ht="15.6" customHeight="1">
      <c r="A11" s="34"/>
      <c r="B11" s="35">
        <f t="shared" ref="B11:Q11" si="0">SUBTOTAL(9,B13:B15)</f>
        <v>0</v>
      </c>
      <c r="C11" s="35">
        <f t="shared" si="0"/>
        <v>0</v>
      </c>
      <c r="D11" s="35">
        <f t="shared" si="0"/>
        <v>0</v>
      </c>
      <c r="E11" s="35">
        <f t="shared" si="0"/>
        <v>0</v>
      </c>
      <c r="F11" s="35">
        <f t="shared" si="0"/>
        <v>0</v>
      </c>
      <c r="G11" s="35">
        <f t="shared" si="0"/>
        <v>0</v>
      </c>
      <c r="H11" s="35">
        <f t="shared" si="0"/>
        <v>0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0</v>
      </c>
      <c r="N11" s="35">
        <f t="shared" si="0"/>
        <v>0</v>
      </c>
      <c r="O11" s="35">
        <f t="shared" si="0"/>
        <v>0</v>
      </c>
      <c r="P11" s="35">
        <f t="shared" si="0"/>
        <v>0</v>
      </c>
      <c r="Q11" s="35">
        <f t="shared" si="0"/>
        <v>0</v>
      </c>
    </row>
    <row r="12" spans="1:17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</row>
    <row r="13" spans="1:17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</row>
    <row r="14" spans="1:17">
      <c r="A14" s="39" t="s">
        <v>794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</row>
    <row r="15" spans="1:17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</row>
  </sheetData>
  <autoFilter ref="A12:R12"/>
  <mergeCells count="16">
    <mergeCell ref="D6:K7"/>
    <mergeCell ref="B5:Q5"/>
    <mergeCell ref="B3:Q3"/>
    <mergeCell ref="B4:Q4"/>
    <mergeCell ref="B6:B9"/>
    <mergeCell ref="C6:C9"/>
    <mergeCell ref="L6:Q7"/>
    <mergeCell ref="A2:A9"/>
    <mergeCell ref="D8:E8"/>
    <mergeCell ref="B2:Q2"/>
    <mergeCell ref="O8:Q8"/>
    <mergeCell ref="F8:G8"/>
    <mergeCell ref="H8:I8"/>
    <mergeCell ref="J8:K8"/>
    <mergeCell ref="L8:M8"/>
    <mergeCell ref="N8:N9"/>
  </mergeCells>
  <pageMargins left="0.19685039370078741" right="0.19685039370078741" top="0.39370078740157483" bottom="0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theme="6" tint="-0.249977111117893"/>
  </sheetPr>
  <dimension ref="A1:AD15"/>
  <sheetViews>
    <sheetView view="pageBreakPreview" zoomScale="70" zoomScaleNormal="85" zoomScaleSheetLayoutView="70" workbookViewId="0">
      <pane xSplit="1" ySplit="6" topLeftCell="B7" activePane="bottomRight" state="frozen"/>
      <selection activeCell="A15" sqref="A15:XFD15"/>
      <selection pane="topRight" activeCell="A15" sqref="A15:XFD15"/>
      <selection pane="bottomLeft" activeCell="A15" sqref="A15:XFD15"/>
      <selection pane="bottomRight" activeCell="A15" sqref="A15:XFD15"/>
    </sheetView>
  </sheetViews>
  <sheetFormatPr defaultRowHeight="12.75"/>
  <cols>
    <col min="1" max="1" width="37" style="42" customWidth="1"/>
    <col min="2" max="2" width="10.140625" style="42" customWidth="1"/>
    <col min="3" max="16" width="9.5703125" style="42" customWidth="1"/>
    <col min="17" max="20" width="11.7109375" style="42" customWidth="1"/>
    <col min="21" max="22" width="11.7109375" customWidth="1"/>
    <col min="23" max="30" width="9.5703125" customWidth="1"/>
  </cols>
  <sheetData>
    <row r="1" spans="1:30" s="2" customFormat="1" ht="13.9" customHeight="1">
      <c r="A1" s="51" t="s">
        <v>757</v>
      </c>
      <c r="B1" s="55" t="s">
        <v>758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 t="s">
        <v>758</v>
      </c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</row>
    <row r="2" spans="1:30" s="2" customFormat="1" ht="27.75" customHeight="1">
      <c r="A2" s="52"/>
      <c r="B2" s="56" t="s">
        <v>759</v>
      </c>
      <c r="C2" s="56" t="s">
        <v>760</v>
      </c>
      <c r="D2" s="56" t="s">
        <v>761</v>
      </c>
      <c r="E2" s="56"/>
      <c r="F2" s="56"/>
      <c r="G2" s="54" t="s">
        <v>762</v>
      </c>
      <c r="H2" s="54"/>
      <c r="I2" s="56" t="s">
        <v>763</v>
      </c>
      <c r="J2" s="54" t="s">
        <v>764</v>
      </c>
      <c r="K2" s="54"/>
      <c r="L2" s="54" t="s">
        <v>765</v>
      </c>
      <c r="M2" s="54"/>
      <c r="N2" s="54" t="s">
        <v>766</v>
      </c>
      <c r="O2" s="54"/>
      <c r="P2" s="54"/>
      <c r="Q2" s="54" t="s">
        <v>767</v>
      </c>
      <c r="R2" s="54" t="s">
        <v>768</v>
      </c>
      <c r="S2" s="54" t="s">
        <v>769</v>
      </c>
      <c r="T2" s="54" t="s">
        <v>770</v>
      </c>
      <c r="U2" s="54" t="s">
        <v>771</v>
      </c>
      <c r="V2" s="54" t="s">
        <v>772</v>
      </c>
      <c r="W2" s="54" t="s">
        <v>773</v>
      </c>
      <c r="X2" s="54" t="s">
        <v>774</v>
      </c>
      <c r="Y2" s="54" t="s">
        <v>775</v>
      </c>
      <c r="Z2" s="54"/>
      <c r="AA2" s="54"/>
      <c r="AB2" s="54"/>
      <c r="AC2" s="54"/>
      <c r="AD2" s="54" t="s">
        <v>776</v>
      </c>
    </row>
    <row r="3" spans="1:30" s="2" customFormat="1" ht="113.25" customHeight="1">
      <c r="A3" s="53"/>
      <c r="B3" s="56"/>
      <c r="C3" s="56"/>
      <c r="D3" s="26" t="s">
        <v>9</v>
      </c>
      <c r="E3" s="26" t="s">
        <v>10</v>
      </c>
      <c r="F3" s="26" t="s">
        <v>777</v>
      </c>
      <c r="G3" s="25" t="s">
        <v>778</v>
      </c>
      <c r="H3" s="25" t="s">
        <v>779</v>
      </c>
      <c r="I3" s="56"/>
      <c r="J3" s="25" t="s">
        <v>0</v>
      </c>
      <c r="K3" s="25" t="s">
        <v>780</v>
      </c>
      <c r="L3" s="25" t="s">
        <v>781</v>
      </c>
      <c r="M3" s="25" t="s">
        <v>782</v>
      </c>
      <c r="N3" s="25" t="s">
        <v>783</v>
      </c>
      <c r="O3" s="25" t="s">
        <v>784</v>
      </c>
      <c r="P3" s="25" t="s">
        <v>4</v>
      </c>
      <c r="Q3" s="54"/>
      <c r="R3" s="54"/>
      <c r="S3" s="54"/>
      <c r="T3" s="54"/>
      <c r="U3" s="54"/>
      <c r="V3" s="54"/>
      <c r="W3" s="54"/>
      <c r="X3" s="54"/>
      <c r="Y3" s="25" t="s">
        <v>785</v>
      </c>
      <c r="Z3" s="25" t="s">
        <v>786</v>
      </c>
      <c r="AA3" s="25" t="s">
        <v>787</v>
      </c>
      <c r="AB3" s="25" t="s">
        <v>788</v>
      </c>
      <c r="AC3" s="25" t="s">
        <v>789</v>
      </c>
      <c r="AD3" s="54"/>
    </row>
    <row r="4" spans="1:30" s="2" customFormat="1">
      <c r="A4" s="33" t="s">
        <v>790</v>
      </c>
      <c r="B4" s="29">
        <v>1</v>
      </c>
      <c r="C4" s="29">
        <v>2</v>
      </c>
      <c r="D4" s="29">
        <v>3</v>
      </c>
      <c r="E4" s="29">
        <v>4</v>
      </c>
      <c r="F4" s="29">
        <v>5</v>
      </c>
      <c r="G4" s="29">
        <v>6</v>
      </c>
      <c r="H4" s="29">
        <v>7</v>
      </c>
      <c r="I4" s="29">
        <v>8</v>
      </c>
      <c r="J4" s="29">
        <v>9</v>
      </c>
      <c r="K4" s="29">
        <v>10</v>
      </c>
      <c r="L4" s="29">
        <v>11</v>
      </c>
      <c r="M4" s="29">
        <v>12</v>
      </c>
      <c r="N4" s="29">
        <v>13</v>
      </c>
      <c r="O4" s="29">
        <v>14</v>
      </c>
      <c r="P4" s="29">
        <v>15</v>
      </c>
      <c r="Q4" s="29">
        <v>16</v>
      </c>
      <c r="R4" s="29">
        <v>17</v>
      </c>
      <c r="S4" s="29">
        <v>18</v>
      </c>
      <c r="T4" s="29">
        <v>19</v>
      </c>
      <c r="U4" s="29">
        <v>20</v>
      </c>
      <c r="V4" s="29">
        <v>21</v>
      </c>
      <c r="W4" s="29">
        <v>22</v>
      </c>
      <c r="X4" s="29">
        <v>23</v>
      </c>
      <c r="Y4" s="29">
        <v>24</v>
      </c>
      <c r="Z4" s="29">
        <v>25</v>
      </c>
      <c r="AA4" s="29">
        <v>26</v>
      </c>
      <c r="AB4" s="29">
        <v>27</v>
      </c>
      <c r="AC4" s="29">
        <v>28</v>
      </c>
      <c r="AD4" s="29">
        <v>29</v>
      </c>
    </row>
    <row r="5" spans="1:30" s="1" customFormat="1">
      <c r="A5" s="34"/>
      <c r="B5" s="35">
        <f t="shared" ref="B5:AD5" si="0">SUBTOTAL(9,B7:B9)</f>
        <v>3</v>
      </c>
      <c r="C5" s="35">
        <f t="shared" si="0"/>
        <v>4</v>
      </c>
      <c r="D5" s="35">
        <f t="shared" si="0"/>
        <v>0</v>
      </c>
      <c r="E5" s="35">
        <f t="shared" si="0"/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50</v>
      </c>
      <c r="J5" s="36">
        <f t="shared" si="0"/>
        <v>3036.2999999999997</v>
      </c>
      <c r="K5" s="36">
        <f t="shared" si="0"/>
        <v>2015.7</v>
      </c>
      <c r="L5" s="35">
        <f t="shared" si="0"/>
        <v>0</v>
      </c>
      <c r="M5" s="35">
        <f t="shared" si="0"/>
        <v>0</v>
      </c>
      <c r="N5" s="35">
        <f t="shared" si="0"/>
        <v>2</v>
      </c>
      <c r="O5" s="35">
        <f t="shared" si="0"/>
        <v>0</v>
      </c>
      <c r="P5" s="35">
        <f t="shared" si="0"/>
        <v>2</v>
      </c>
      <c r="Q5" s="35">
        <f t="shared" si="0"/>
        <v>3</v>
      </c>
      <c r="R5" s="35">
        <f t="shared" si="0"/>
        <v>3</v>
      </c>
      <c r="S5" s="35">
        <f t="shared" si="0"/>
        <v>2</v>
      </c>
      <c r="T5" s="35">
        <f t="shared" si="0"/>
        <v>0</v>
      </c>
      <c r="U5" s="35">
        <f t="shared" si="0"/>
        <v>0</v>
      </c>
      <c r="V5" s="35">
        <f t="shared" si="0"/>
        <v>1</v>
      </c>
      <c r="W5" s="35">
        <f t="shared" si="0"/>
        <v>1</v>
      </c>
      <c r="X5" s="35">
        <f t="shared" si="0"/>
        <v>1</v>
      </c>
      <c r="Y5" s="35">
        <f t="shared" si="0"/>
        <v>3</v>
      </c>
      <c r="Z5" s="35">
        <f t="shared" si="0"/>
        <v>3</v>
      </c>
      <c r="AA5" s="35">
        <f t="shared" si="0"/>
        <v>0</v>
      </c>
      <c r="AB5" s="35">
        <f t="shared" si="0"/>
        <v>3</v>
      </c>
      <c r="AC5" s="35">
        <f t="shared" si="0"/>
        <v>3</v>
      </c>
      <c r="AD5" s="35">
        <f t="shared" si="0"/>
        <v>11</v>
      </c>
    </row>
    <row r="6" spans="1:30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8"/>
    </row>
    <row r="7" spans="1:30">
      <c r="A7" s="39" t="s">
        <v>793</v>
      </c>
      <c r="B7" s="40">
        <v>1</v>
      </c>
      <c r="C7" s="40">
        <v>1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>
        <v>19</v>
      </c>
      <c r="J7" s="41">
        <v>843.4</v>
      </c>
      <c r="K7" s="41">
        <v>710.4</v>
      </c>
      <c r="L7" s="40">
        <v>0</v>
      </c>
      <c r="M7" s="40">
        <v>0</v>
      </c>
      <c r="N7" s="40">
        <v>0</v>
      </c>
      <c r="O7" s="40">
        <v>0</v>
      </c>
      <c r="P7" s="40">
        <v>1</v>
      </c>
      <c r="Q7" s="40">
        <v>1</v>
      </c>
      <c r="R7" s="40">
        <v>1</v>
      </c>
      <c r="S7" s="40">
        <v>1</v>
      </c>
      <c r="T7" s="40">
        <v>0</v>
      </c>
      <c r="U7" s="40">
        <v>0</v>
      </c>
      <c r="V7" s="40">
        <v>0</v>
      </c>
      <c r="W7" s="40">
        <v>0</v>
      </c>
      <c r="X7" s="40">
        <v>0</v>
      </c>
      <c r="Y7" s="40">
        <v>1</v>
      </c>
      <c r="Z7" s="40">
        <v>1</v>
      </c>
      <c r="AA7" s="40">
        <v>0</v>
      </c>
      <c r="AB7" s="40">
        <v>1</v>
      </c>
      <c r="AC7" s="40">
        <v>1</v>
      </c>
      <c r="AD7" s="40">
        <v>4</v>
      </c>
    </row>
    <row r="8" spans="1:30">
      <c r="A8" s="39" t="s">
        <v>794</v>
      </c>
      <c r="B8" s="40">
        <v>1</v>
      </c>
      <c r="C8" s="40">
        <v>2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19</v>
      </c>
      <c r="J8" s="41">
        <v>1339.3</v>
      </c>
      <c r="K8" s="41">
        <v>610.5</v>
      </c>
      <c r="L8" s="40">
        <v>0</v>
      </c>
      <c r="M8" s="40">
        <v>0</v>
      </c>
      <c r="N8" s="40">
        <v>2</v>
      </c>
      <c r="O8" s="40">
        <v>0</v>
      </c>
      <c r="P8" s="40">
        <v>0</v>
      </c>
      <c r="Q8" s="40">
        <v>1</v>
      </c>
      <c r="R8" s="40">
        <v>1</v>
      </c>
      <c r="S8" s="40">
        <v>1</v>
      </c>
      <c r="T8" s="40">
        <v>0</v>
      </c>
      <c r="U8" s="40">
        <v>0</v>
      </c>
      <c r="V8" s="40">
        <v>1</v>
      </c>
      <c r="W8" s="40">
        <v>0</v>
      </c>
      <c r="X8" s="40">
        <v>0</v>
      </c>
      <c r="Y8" s="40">
        <v>1</v>
      </c>
      <c r="Z8" s="40">
        <v>1</v>
      </c>
      <c r="AA8" s="40">
        <v>0</v>
      </c>
      <c r="AB8" s="40">
        <v>1</v>
      </c>
      <c r="AC8" s="40">
        <v>1</v>
      </c>
      <c r="AD8" s="40">
        <v>6</v>
      </c>
    </row>
    <row r="9" spans="1:30">
      <c r="A9" s="39" t="s">
        <v>795</v>
      </c>
      <c r="B9" s="40">
        <v>1</v>
      </c>
      <c r="C9" s="40">
        <v>1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12</v>
      </c>
      <c r="J9" s="41">
        <v>853.6</v>
      </c>
      <c r="K9" s="41">
        <v>694.8</v>
      </c>
      <c r="L9" s="40">
        <v>0</v>
      </c>
      <c r="M9" s="40">
        <v>0</v>
      </c>
      <c r="N9" s="40">
        <v>0</v>
      </c>
      <c r="O9" s="40">
        <v>0</v>
      </c>
      <c r="P9" s="40">
        <v>1</v>
      </c>
      <c r="Q9" s="40">
        <v>1</v>
      </c>
      <c r="R9" s="40">
        <v>1</v>
      </c>
      <c r="S9" s="40">
        <v>0</v>
      </c>
      <c r="T9" s="40">
        <v>0</v>
      </c>
      <c r="U9" s="40">
        <v>0</v>
      </c>
      <c r="V9" s="40">
        <v>0</v>
      </c>
      <c r="W9" s="40">
        <v>1</v>
      </c>
      <c r="X9" s="40">
        <v>1</v>
      </c>
      <c r="Y9" s="40">
        <v>1</v>
      </c>
      <c r="Z9" s="40">
        <v>1</v>
      </c>
      <c r="AA9" s="40">
        <v>0</v>
      </c>
      <c r="AB9" s="40">
        <v>1</v>
      </c>
      <c r="AC9" s="40">
        <v>1</v>
      </c>
      <c r="AD9" s="40">
        <v>1</v>
      </c>
    </row>
    <row r="15" spans="1:30">
      <c r="A15" s="144"/>
    </row>
  </sheetData>
  <autoFilter ref="A6:AE6"/>
  <mergeCells count="21">
    <mergeCell ref="T2:T3"/>
    <mergeCell ref="U2:U3"/>
    <mergeCell ref="V2:V3"/>
    <mergeCell ref="W2:W3"/>
    <mergeCell ref="Q1:AD1"/>
    <mergeCell ref="X2:X3"/>
    <mergeCell ref="Y2:AC2"/>
    <mergeCell ref="AD2:AD3"/>
    <mergeCell ref="R2:R3"/>
    <mergeCell ref="S2:S3"/>
    <mergeCell ref="J2:K2"/>
    <mergeCell ref="L2:M2"/>
    <mergeCell ref="N2:P2"/>
    <mergeCell ref="Q2:Q3"/>
    <mergeCell ref="B1:P1"/>
    <mergeCell ref="B2:B3"/>
    <mergeCell ref="C2:C3"/>
    <mergeCell ref="D2:F2"/>
    <mergeCell ref="G2:H2"/>
    <mergeCell ref="I2:I3"/>
    <mergeCell ref="A1:A3"/>
  </mergeCells>
  <pageMargins left="0.19685039370078741" right="0.19685039370078741" top="0.39370078740157483" bottom="0" header="0.51181102362204722" footer="0.51181102362204722"/>
  <pageSetup paperSize="9" scale="78" pageOrder="overThenDown" orientation="landscape" r:id="rId1"/>
  <headerFooter alignWithMargins="0"/>
  <colBreaks count="1" manualBreakCount="1">
    <brk id="16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tabColor theme="6" tint="-0.249977111117893"/>
  </sheetPr>
  <dimension ref="A1:Q15"/>
  <sheetViews>
    <sheetView view="pageBreakPreview" zoomScale="60" zoomScaleNormal="85" workbookViewId="0">
      <pane ySplit="12" topLeftCell="A13" activePane="bottomLeft" state="frozen"/>
      <selection activeCell="A15" sqref="A15:XFD15"/>
      <selection pane="bottomLeft" activeCell="A15" sqref="A15:XFD15"/>
    </sheetView>
  </sheetViews>
  <sheetFormatPr defaultRowHeight="12.75"/>
  <cols>
    <col min="1" max="1" width="37" style="7" customWidth="1"/>
    <col min="2" max="10" width="10.5703125" style="6" customWidth="1"/>
    <col min="11" max="16" width="10.5703125" customWidth="1"/>
    <col min="17" max="17" width="16.85546875" customWidth="1"/>
  </cols>
  <sheetData>
    <row r="1" spans="1:17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7" s="2" customFormat="1" ht="12.7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s="2" customFormat="1" ht="13.7" customHeight="1">
      <c r="A3" s="52"/>
      <c r="B3" s="72" t="str">
        <f>'2.2. (16)'!B3:Q3</f>
        <v>2. (2.2) Распределение приема, численности и выпуска обучающихся по образовательным программам, человек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s="2" customFormat="1" ht="13.7" customHeight="1">
      <c r="A4" s="52"/>
      <c r="B4" s="72" t="s">
        <v>235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s="2" customFormat="1" ht="13.7" customHeight="1">
      <c r="A5" s="52"/>
      <c r="B5" s="81" t="s">
        <v>27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17" s="2" customFormat="1" ht="12.2" customHeight="1">
      <c r="A6" s="52"/>
      <c r="B6" s="56" t="s">
        <v>481</v>
      </c>
      <c r="C6" s="56" t="s">
        <v>297</v>
      </c>
      <c r="D6" s="66" t="s">
        <v>142</v>
      </c>
      <c r="E6" s="67"/>
      <c r="F6" s="67"/>
      <c r="G6" s="67"/>
      <c r="H6" s="67"/>
      <c r="I6" s="67"/>
      <c r="J6" s="67"/>
      <c r="K6" s="67"/>
      <c r="L6" s="56" t="s">
        <v>143</v>
      </c>
      <c r="M6" s="56"/>
      <c r="N6" s="56"/>
      <c r="O6" s="56"/>
      <c r="P6" s="56"/>
      <c r="Q6" s="56"/>
    </row>
    <row r="7" spans="1:17" s="2" customFormat="1" ht="12.2" customHeight="1">
      <c r="A7" s="52"/>
      <c r="B7" s="56"/>
      <c r="C7" s="56"/>
      <c r="D7" s="69"/>
      <c r="E7" s="70"/>
      <c r="F7" s="70"/>
      <c r="G7" s="70"/>
      <c r="H7" s="70"/>
      <c r="I7" s="70"/>
      <c r="J7" s="70"/>
      <c r="K7" s="70"/>
      <c r="L7" s="56"/>
      <c r="M7" s="56"/>
      <c r="N7" s="56"/>
      <c r="O7" s="56"/>
      <c r="P7" s="56"/>
      <c r="Q7" s="56"/>
    </row>
    <row r="8" spans="1:17" s="2" customFormat="1" ht="28.9" customHeight="1">
      <c r="A8" s="52"/>
      <c r="B8" s="56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75" t="s">
        <v>147</v>
      </c>
      <c r="K8" s="76"/>
      <c r="L8" s="56" t="s">
        <v>144</v>
      </c>
      <c r="M8" s="56"/>
      <c r="N8" s="56" t="s">
        <v>304</v>
      </c>
      <c r="O8" s="54" t="s">
        <v>147</v>
      </c>
      <c r="P8" s="54"/>
      <c r="Q8" s="54"/>
    </row>
    <row r="9" spans="1:17" s="2" customFormat="1" ht="120" customHeight="1">
      <c r="A9" s="53"/>
      <c r="B9" s="56"/>
      <c r="C9" s="56"/>
      <c r="D9" s="26" t="s">
        <v>298</v>
      </c>
      <c r="E9" s="26" t="s">
        <v>299</v>
      </c>
      <c r="F9" s="26" t="s">
        <v>85</v>
      </c>
      <c r="G9" s="26" t="s">
        <v>84</v>
      </c>
      <c r="H9" s="26" t="s">
        <v>300</v>
      </c>
      <c r="I9" s="26" t="s">
        <v>301</v>
      </c>
      <c r="J9" s="25" t="s">
        <v>83</v>
      </c>
      <c r="K9" s="25" t="s">
        <v>302</v>
      </c>
      <c r="L9" s="26" t="s">
        <v>298</v>
      </c>
      <c r="M9" s="26" t="s">
        <v>303</v>
      </c>
      <c r="N9" s="56"/>
      <c r="O9" s="25" t="s">
        <v>0</v>
      </c>
      <c r="P9" s="25" t="s">
        <v>305</v>
      </c>
      <c r="Q9" s="25" t="s">
        <v>306</v>
      </c>
    </row>
    <row r="10" spans="1:17" s="2" customFormat="1">
      <c r="A10" s="33" t="s">
        <v>790</v>
      </c>
      <c r="B10" s="5">
        <v>260</v>
      </c>
      <c r="C10" s="5">
        <v>261</v>
      </c>
      <c r="D10" s="5">
        <v>262</v>
      </c>
      <c r="E10" s="5">
        <v>263</v>
      </c>
      <c r="F10" s="5">
        <v>264</v>
      </c>
      <c r="G10" s="5">
        <v>265</v>
      </c>
      <c r="H10" s="5">
        <v>266</v>
      </c>
      <c r="I10" s="5">
        <v>267</v>
      </c>
      <c r="J10" s="5">
        <v>268</v>
      </c>
      <c r="K10" s="5">
        <v>269</v>
      </c>
      <c r="L10" s="5">
        <v>270</v>
      </c>
      <c r="M10" s="5">
        <v>271</v>
      </c>
      <c r="N10" s="5">
        <v>272</v>
      </c>
      <c r="O10" s="5">
        <v>273</v>
      </c>
      <c r="P10" s="5">
        <v>274</v>
      </c>
      <c r="Q10" s="5">
        <v>275</v>
      </c>
    </row>
    <row r="11" spans="1:17" s="1" customFormat="1" ht="16.149999999999999" customHeight="1">
      <c r="A11" s="34"/>
      <c r="B11" s="35">
        <f t="shared" ref="B11:Q11" si="0">SUBTOTAL(9,B13:B15)</f>
        <v>0</v>
      </c>
      <c r="C11" s="35">
        <f t="shared" si="0"/>
        <v>0</v>
      </c>
      <c r="D11" s="35">
        <f t="shared" si="0"/>
        <v>0</v>
      </c>
      <c r="E11" s="35">
        <f t="shared" si="0"/>
        <v>0</v>
      </c>
      <c r="F11" s="35">
        <f t="shared" si="0"/>
        <v>0</v>
      </c>
      <c r="G11" s="35">
        <f t="shared" si="0"/>
        <v>0</v>
      </c>
      <c r="H11" s="35">
        <f t="shared" si="0"/>
        <v>0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0</v>
      </c>
      <c r="N11" s="35">
        <f t="shared" si="0"/>
        <v>0</v>
      </c>
      <c r="O11" s="35">
        <f t="shared" si="0"/>
        <v>0</v>
      </c>
      <c r="P11" s="35">
        <f t="shared" si="0"/>
        <v>0</v>
      </c>
      <c r="Q11" s="35">
        <f t="shared" si="0"/>
        <v>0</v>
      </c>
    </row>
    <row r="12" spans="1:17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</row>
    <row r="13" spans="1:17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</row>
    <row r="14" spans="1:17">
      <c r="A14" s="39" t="s">
        <v>794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</row>
    <row r="15" spans="1:17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</row>
  </sheetData>
  <autoFilter ref="A12:R12"/>
  <mergeCells count="16">
    <mergeCell ref="D6:K7"/>
    <mergeCell ref="B3:Q3"/>
    <mergeCell ref="B5:Q5"/>
    <mergeCell ref="B4:Q4"/>
    <mergeCell ref="B6:B9"/>
    <mergeCell ref="C6:C9"/>
    <mergeCell ref="L6:Q7"/>
    <mergeCell ref="A2:A9"/>
    <mergeCell ref="D8:E8"/>
    <mergeCell ref="B2:Q2"/>
    <mergeCell ref="O8:Q8"/>
    <mergeCell ref="F8:G8"/>
    <mergeCell ref="H8:I8"/>
    <mergeCell ref="J8:K8"/>
    <mergeCell ref="L8:M8"/>
    <mergeCell ref="N8:N9"/>
  </mergeCells>
  <pageMargins left="0.19685039370078741" right="0.19685039370078741" top="0.39370078740157483" bottom="0" header="0.51181102362204722" footer="0.51181102362204722"/>
  <pageSetup paperSize="9" scale="67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tabColor theme="6" tint="-0.249977111117893"/>
  </sheetPr>
  <dimension ref="A1:Q15"/>
  <sheetViews>
    <sheetView zoomScale="85" zoomScaleNormal="85" workbookViewId="0">
      <pane ySplit="12" topLeftCell="A13" activePane="bottomLeft" state="frozen"/>
      <selection activeCell="A15" sqref="A15:XFD15"/>
      <selection pane="bottomLeft" activeCell="A15" sqref="A15:XFD15"/>
    </sheetView>
  </sheetViews>
  <sheetFormatPr defaultRowHeight="12.75"/>
  <cols>
    <col min="1" max="1" width="37" style="7" customWidth="1"/>
    <col min="2" max="10" width="9.28515625" style="6" customWidth="1"/>
    <col min="11" max="16" width="9.28515625" customWidth="1"/>
    <col min="17" max="17" width="16.85546875" customWidth="1"/>
  </cols>
  <sheetData>
    <row r="1" spans="1:17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7" s="2" customFormat="1" ht="12.7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s="2" customFormat="1" ht="13.7" customHeight="1">
      <c r="A3" s="52"/>
      <c r="B3" s="72" t="str">
        <f>'2.2. (17)'!B3:Q3</f>
        <v>2. (2.2) Распределение приема, численности и выпуска обучающихся по образовательным программам, человек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s="2" customFormat="1" ht="13.7" customHeight="1">
      <c r="A4" s="52"/>
      <c r="B4" s="72" t="s">
        <v>235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s="2" customFormat="1" ht="13.7" customHeight="1">
      <c r="A5" s="52"/>
      <c r="B5" s="81" t="s">
        <v>115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17" s="2" customFormat="1" ht="12.2" customHeight="1">
      <c r="A6" s="52"/>
      <c r="B6" s="56" t="s">
        <v>482</v>
      </c>
      <c r="C6" s="56" t="s">
        <v>307</v>
      </c>
      <c r="D6" s="66" t="s">
        <v>142</v>
      </c>
      <c r="E6" s="67"/>
      <c r="F6" s="67"/>
      <c r="G6" s="67"/>
      <c r="H6" s="67"/>
      <c r="I6" s="67"/>
      <c r="J6" s="67"/>
      <c r="K6" s="67"/>
      <c r="L6" s="56" t="s">
        <v>143</v>
      </c>
      <c r="M6" s="56"/>
      <c r="N6" s="56"/>
      <c r="O6" s="56"/>
      <c r="P6" s="56"/>
      <c r="Q6" s="56"/>
    </row>
    <row r="7" spans="1:17" s="2" customFormat="1" ht="12.2" customHeight="1">
      <c r="A7" s="52"/>
      <c r="B7" s="56"/>
      <c r="C7" s="56"/>
      <c r="D7" s="69"/>
      <c r="E7" s="70"/>
      <c r="F7" s="70"/>
      <c r="G7" s="70"/>
      <c r="H7" s="70"/>
      <c r="I7" s="70"/>
      <c r="J7" s="70"/>
      <c r="K7" s="70"/>
      <c r="L7" s="56"/>
      <c r="M7" s="56"/>
      <c r="N7" s="56"/>
      <c r="O7" s="56"/>
      <c r="P7" s="56"/>
      <c r="Q7" s="56"/>
    </row>
    <row r="8" spans="1:17" s="2" customFormat="1" ht="31.9" customHeight="1">
      <c r="A8" s="52"/>
      <c r="B8" s="56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75" t="s">
        <v>147</v>
      </c>
      <c r="K8" s="76"/>
      <c r="L8" s="56" t="s">
        <v>144</v>
      </c>
      <c r="M8" s="56"/>
      <c r="N8" s="56" t="s">
        <v>314</v>
      </c>
      <c r="O8" s="54" t="s">
        <v>147</v>
      </c>
      <c r="P8" s="54"/>
      <c r="Q8" s="54"/>
    </row>
    <row r="9" spans="1:17" s="2" customFormat="1" ht="120" customHeight="1">
      <c r="A9" s="53"/>
      <c r="B9" s="56"/>
      <c r="C9" s="56"/>
      <c r="D9" s="26" t="s">
        <v>308</v>
      </c>
      <c r="E9" s="26" t="s">
        <v>309</v>
      </c>
      <c r="F9" s="26" t="s">
        <v>85</v>
      </c>
      <c r="G9" s="26" t="s">
        <v>84</v>
      </c>
      <c r="H9" s="26" t="s">
        <v>310</v>
      </c>
      <c r="I9" s="26" t="s">
        <v>311</v>
      </c>
      <c r="J9" s="25" t="s">
        <v>83</v>
      </c>
      <c r="K9" s="25" t="s">
        <v>312</v>
      </c>
      <c r="L9" s="26" t="s">
        <v>308</v>
      </c>
      <c r="M9" s="26" t="s">
        <v>313</v>
      </c>
      <c r="N9" s="56"/>
      <c r="O9" s="25" t="s">
        <v>0</v>
      </c>
      <c r="P9" s="25" t="s">
        <v>315</v>
      </c>
      <c r="Q9" s="25" t="s">
        <v>316</v>
      </c>
    </row>
    <row r="10" spans="1:17" s="2" customFormat="1">
      <c r="A10" s="33" t="s">
        <v>790</v>
      </c>
      <c r="B10" s="5">
        <v>276</v>
      </c>
      <c r="C10" s="5">
        <v>277</v>
      </c>
      <c r="D10" s="5">
        <v>278</v>
      </c>
      <c r="E10" s="5">
        <v>279</v>
      </c>
      <c r="F10" s="5">
        <v>280</v>
      </c>
      <c r="G10" s="5">
        <v>281</v>
      </c>
      <c r="H10" s="5">
        <v>282</v>
      </c>
      <c r="I10" s="5">
        <v>283</v>
      </c>
      <c r="J10" s="5">
        <v>284</v>
      </c>
      <c r="K10" s="5">
        <v>285</v>
      </c>
      <c r="L10" s="5">
        <v>286</v>
      </c>
      <c r="M10" s="5">
        <v>287</v>
      </c>
      <c r="N10" s="5">
        <v>288</v>
      </c>
      <c r="O10" s="5">
        <v>289</v>
      </c>
      <c r="P10" s="5">
        <v>290</v>
      </c>
      <c r="Q10" s="5">
        <v>291</v>
      </c>
    </row>
    <row r="11" spans="1:17" s="1" customFormat="1" ht="15" customHeight="1">
      <c r="A11" s="34"/>
      <c r="B11" s="35">
        <f t="shared" ref="B11:Q11" si="0">SUBTOTAL(9,B13:B15)</f>
        <v>0</v>
      </c>
      <c r="C11" s="35">
        <f t="shared" si="0"/>
        <v>0</v>
      </c>
      <c r="D11" s="35">
        <f t="shared" si="0"/>
        <v>0</v>
      </c>
      <c r="E11" s="35">
        <f t="shared" si="0"/>
        <v>0</v>
      </c>
      <c r="F11" s="35">
        <f t="shared" si="0"/>
        <v>0</v>
      </c>
      <c r="G11" s="35">
        <f t="shared" si="0"/>
        <v>0</v>
      </c>
      <c r="H11" s="35">
        <f t="shared" si="0"/>
        <v>0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0</v>
      </c>
      <c r="N11" s="35">
        <f t="shared" si="0"/>
        <v>0</v>
      </c>
      <c r="O11" s="35">
        <f t="shared" si="0"/>
        <v>0</v>
      </c>
      <c r="P11" s="35">
        <f t="shared" si="0"/>
        <v>0</v>
      </c>
      <c r="Q11" s="35">
        <f t="shared" si="0"/>
        <v>0</v>
      </c>
    </row>
    <row r="12" spans="1:17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</row>
    <row r="13" spans="1:17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</row>
    <row r="14" spans="1:17">
      <c r="A14" s="39" t="s">
        <v>794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</row>
    <row r="15" spans="1:17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</row>
  </sheetData>
  <autoFilter ref="A12:R12"/>
  <mergeCells count="16">
    <mergeCell ref="D6:K7"/>
    <mergeCell ref="B6:B9"/>
    <mergeCell ref="C6:C9"/>
    <mergeCell ref="B3:Q3"/>
    <mergeCell ref="B4:Q4"/>
    <mergeCell ref="B5:Q5"/>
    <mergeCell ref="L6:Q7"/>
    <mergeCell ref="A2:A9"/>
    <mergeCell ref="L8:M8"/>
    <mergeCell ref="N8:N9"/>
    <mergeCell ref="O8:Q8"/>
    <mergeCell ref="F8:G8"/>
    <mergeCell ref="B2:Q2"/>
    <mergeCell ref="D8:E8"/>
    <mergeCell ref="H8:I8"/>
    <mergeCell ref="J8:K8"/>
  </mergeCells>
  <pageMargins left="0.19685039370078741" right="0.19685039370078741" top="0.39370078740157483" bottom="0" header="0.51181102362204722" footer="0.51181102362204722"/>
  <pageSetup paperSize="9" scale="8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>
    <tabColor theme="6" tint="-0.249977111117893"/>
  </sheetPr>
  <dimension ref="A1:Q15"/>
  <sheetViews>
    <sheetView zoomScale="85" zoomScaleNormal="85" workbookViewId="0">
      <pane ySplit="12" topLeftCell="A13" activePane="bottomLeft" state="frozen"/>
      <selection activeCell="A15" sqref="A15:XFD15"/>
      <selection pane="bottomLeft" activeCell="J19" sqref="J19"/>
    </sheetView>
  </sheetViews>
  <sheetFormatPr defaultRowHeight="12.75"/>
  <cols>
    <col min="1" max="1" width="37" style="7" customWidth="1"/>
    <col min="2" max="10" width="11.140625" style="6" customWidth="1"/>
    <col min="11" max="16" width="11.140625" customWidth="1"/>
    <col min="17" max="17" width="16.85546875" customWidth="1"/>
  </cols>
  <sheetData>
    <row r="1" spans="1:17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7" s="2" customFormat="1" ht="12.7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s="2" customFormat="1" ht="13.7" customHeight="1">
      <c r="A3" s="52"/>
      <c r="B3" s="72" t="str">
        <f>'2.2. (18)'!B3:Q3</f>
        <v>2. (2.2) Распределение приема, численности и выпуска обучающихся по образовательным программам, человек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s="2" customFormat="1" ht="13.7" customHeight="1">
      <c r="A4" s="52"/>
      <c r="B4" s="72" t="s">
        <v>235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s="2" customFormat="1" ht="13.7" customHeight="1">
      <c r="A5" s="52"/>
      <c r="B5" s="81" t="s">
        <v>37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17" s="2" customFormat="1" ht="12.2" customHeight="1">
      <c r="A6" s="52"/>
      <c r="B6" s="56" t="s">
        <v>483</v>
      </c>
      <c r="C6" s="56" t="s">
        <v>317</v>
      </c>
      <c r="D6" s="66" t="s">
        <v>142</v>
      </c>
      <c r="E6" s="67"/>
      <c r="F6" s="67"/>
      <c r="G6" s="67"/>
      <c r="H6" s="67"/>
      <c r="I6" s="67"/>
      <c r="J6" s="67"/>
      <c r="K6" s="67"/>
      <c r="L6" s="56" t="s">
        <v>143</v>
      </c>
      <c r="M6" s="56"/>
      <c r="N6" s="56"/>
      <c r="O6" s="56"/>
      <c r="P6" s="56"/>
      <c r="Q6" s="56"/>
    </row>
    <row r="7" spans="1:17" s="2" customFormat="1" ht="12.2" customHeight="1">
      <c r="A7" s="52"/>
      <c r="B7" s="56"/>
      <c r="C7" s="56"/>
      <c r="D7" s="69"/>
      <c r="E7" s="70"/>
      <c r="F7" s="70"/>
      <c r="G7" s="70"/>
      <c r="H7" s="70"/>
      <c r="I7" s="70"/>
      <c r="J7" s="70"/>
      <c r="K7" s="70"/>
      <c r="L7" s="56"/>
      <c r="M7" s="56"/>
      <c r="N7" s="56"/>
      <c r="O7" s="56"/>
      <c r="P7" s="56"/>
      <c r="Q7" s="56"/>
    </row>
    <row r="8" spans="1:17" s="2" customFormat="1" ht="30.2" customHeight="1">
      <c r="A8" s="52"/>
      <c r="B8" s="56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75" t="s">
        <v>147</v>
      </c>
      <c r="K8" s="76"/>
      <c r="L8" s="56" t="s">
        <v>144</v>
      </c>
      <c r="M8" s="56"/>
      <c r="N8" s="56" t="s">
        <v>324</v>
      </c>
      <c r="O8" s="54" t="s">
        <v>147</v>
      </c>
      <c r="P8" s="54"/>
      <c r="Q8" s="54"/>
    </row>
    <row r="9" spans="1:17" s="2" customFormat="1" ht="120" customHeight="1">
      <c r="A9" s="53"/>
      <c r="B9" s="56"/>
      <c r="C9" s="56"/>
      <c r="D9" s="26" t="s">
        <v>318</v>
      </c>
      <c r="E9" s="26" t="s">
        <v>319</v>
      </c>
      <c r="F9" s="26" t="s">
        <v>85</v>
      </c>
      <c r="G9" s="26" t="s">
        <v>84</v>
      </c>
      <c r="H9" s="26" t="s">
        <v>320</v>
      </c>
      <c r="I9" s="26" t="s">
        <v>321</v>
      </c>
      <c r="J9" s="25" t="s">
        <v>83</v>
      </c>
      <c r="K9" s="25" t="s">
        <v>322</v>
      </c>
      <c r="L9" s="26" t="s">
        <v>318</v>
      </c>
      <c r="M9" s="26" t="s">
        <v>323</v>
      </c>
      <c r="N9" s="56"/>
      <c r="O9" s="25" t="s">
        <v>0</v>
      </c>
      <c r="P9" s="25" t="s">
        <v>325</v>
      </c>
      <c r="Q9" s="25" t="s">
        <v>326</v>
      </c>
    </row>
    <row r="10" spans="1:17" s="2" customFormat="1">
      <c r="A10" s="33" t="s">
        <v>790</v>
      </c>
      <c r="B10" s="5">
        <v>292</v>
      </c>
      <c r="C10" s="5">
        <v>293</v>
      </c>
      <c r="D10" s="5">
        <v>294</v>
      </c>
      <c r="E10" s="5">
        <v>295</v>
      </c>
      <c r="F10" s="5">
        <v>296</v>
      </c>
      <c r="G10" s="5">
        <v>297</v>
      </c>
      <c r="H10" s="5">
        <v>298</v>
      </c>
      <c r="I10" s="5">
        <v>299</v>
      </c>
      <c r="J10" s="5">
        <v>300</v>
      </c>
      <c r="K10" s="5">
        <v>301</v>
      </c>
      <c r="L10" s="5">
        <v>302</v>
      </c>
      <c r="M10" s="5">
        <v>303</v>
      </c>
      <c r="N10" s="5">
        <v>304</v>
      </c>
      <c r="O10" s="5">
        <v>305</v>
      </c>
      <c r="P10" s="5">
        <v>306</v>
      </c>
      <c r="Q10" s="5">
        <v>307</v>
      </c>
    </row>
    <row r="11" spans="1:17" s="1" customFormat="1" ht="15" customHeight="1">
      <c r="A11" s="34"/>
      <c r="B11" s="35">
        <f t="shared" ref="B11:Q11" si="0">SUBTOTAL(9,B13:B15)</f>
        <v>0</v>
      </c>
      <c r="C11" s="35">
        <f t="shared" si="0"/>
        <v>0</v>
      </c>
      <c r="D11" s="35">
        <f t="shared" si="0"/>
        <v>0</v>
      </c>
      <c r="E11" s="35">
        <f t="shared" si="0"/>
        <v>0</v>
      </c>
      <c r="F11" s="35">
        <f t="shared" si="0"/>
        <v>0</v>
      </c>
      <c r="G11" s="35">
        <f t="shared" si="0"/>
        <v>0</v>
      </c>
      <c r="H11" s="35">
        <f t="shared" si="0"/>
        <v>0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0</v>
      </c>
      <c r="N11" s="35">
        <f t="shared" si="0"/>
        <v>0</v>
      </c>
      <c r="O11" s="35">
        <f t="shared" si="0"/>
        <v>0</v>
      </c>
      <c r="P11" s="35">
        <f t="shared" si="0"/>
        <v>0</v>
      </c>
      <c r="Q11" s="35">
        <f t="shared" si="0"/>
        <v>0</v>
      </c>
    </row>
    <row r="12" spans="1:17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</row>
    <row r="13" spans="1:17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</row>
    <row r="14" spans="1:17">
      <c r="A14" s="39" t="s">
        <v>794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</row>
    <row r="15" spans="1:17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</row>
  </sheetData>
  <autoFilter ref="A12:R12"/>
  <mergeCells count="16">
    <mergeCell ref="D6:K7"/>
    <mergeCell ref="B6:B9"/>
    <mergeCell ref="C6:C9"/>
    <mergeCell ref="B3:Q3"/>
    <mergeCell ref="B4:Q4"/>
    <mergeCell ref="B5:Q5"/>
    <mergeCell ref="L6:Q7"/>
    <mergeCell ref="A2:A9"/>
    <mergeCell ref="L8:M8"/>
    <mergeCell ref="N8:N9"/>
    <mergeCell ref="O8:Q8"/>
    <mergeCell ref="F8:G8"/>
    <mergeCell ref="B2:Q2"/>
    <mergeCell ref="D8:E8"/>
    <mergeCell ref="H8:I8"/>
    <mergeCell ref="J8:K8"/>
  </mergeCells>
  <pageMargins left="0.19685039370078741" right="0.19685039370078741" top="0.39370078740157483" bottom="0" header="0.51181102362204722" footer="0.51181102362204722"/>
  <pageSetup paperSize="9" scale="8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>
    <tabColor theme="6" tint="-0.249977111117893"/>
  </sheetPr>
  <dimension ref="A1:Q15"/>
  <sheetViews>
    <sheetView zoomScale="85" zoomScaleNormal="85" workbookViewId="0">
      <pane ySplit="12" topLeftCell="A13" activePane="bottomLeft" state="frozen"/>
      <selection activeCell="A15" sqref="A15:XFD15"/>
      <selection pane="bottomLeft" activeCell="F20" sqref="F20"/>
    </sheetView>
  </sheetViews>
  <sheetFormatPr defaultRowHeight="12.75"/>
  <cols>
    <col min="1" max="1" width="37" style="7" customWidth="1"/>
    <col min="2" max="10" width="10.140625" style="6" customWidth="1"/>
    <col min="11" max="16" width="10.140625" customWidth="1"/>
    <col min="17" max="17" width="16.85546875" customWidth="1"/>
  </cols>
  <sheetData>
    <row r="1" spans="1:17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7" s="2" customFormat="1" ht="12.7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s="2" customFormat="1" ht="13.7" customHeight="1">
      <c r="A3" s="52"/>
      <c r="B3" s="72" t="str">
        <f>'2.2. (19)'!B3:Q3</f>
        <v>2. (2.2) Распределение приема, численности и выпуска обучающихся по образовательным программам, человек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s="2" customFormat="1" ht="13.7" customHeight="1">
      <c r="A4" s="52"/>
      <c r="B4" s="72" t="s">
        <v>235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s="2" customFormat="1" ht="13.7" customHeight="1">
      <c r="A5" s="52"/>
      <c r="B5" s="81" t="s">
        <v>28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17" s="2" customFormat="1" ht="12.2" customHeight="1">
      <c r="A6" s="52"/>
      <c r="B6" s="56" t="s">
        <v>484</v>
      </c>
      <c r="C6" s="56" t="s">
        <v>327</v>
      </c>
      <c r="D6" s="66" t="s">
        <v>142</v>
      </c>
      <c r="E6" s="67"/>
      <c r="F6" s="67"/>
      <c r="G6" s="67"/>
      <c r="H6" s="67"/>
      <c r="I6" s="67"/>
      <c r="J6" s="67"/>
      <c r="K6" s="67"/>
      <c r="L6" s="56" t="s">
        <v>143</v>
      </c>
      <c r="M6" s="56"/>
      <c r="N6" s="56"/>
      <c r="O6" s="56"/>
      <c r="P6" s="56"/>
      <c r="Q6" s="56"/>
    </row>
    <row r="7" spans="1:17" s="2" customFormat="1" ht="12.2" customHeight="1">
      <c r="A7" s="52"/>
      <c r="B7" s="56"/>
      <c r="C7" s="56"/>
      <c r="D7" s="69"/>
      <c r="E7" s="70"/>
      <c r="F7" s="70"/>
      <c r="G7" s="70"/>
      <c r="H7" s="70"/>
      <c r="I7" s="70"/>
      <c r="J7" s="70"/>
      <c r="K7" s="70"/>
      <c r="L7" s="56"/>
      <c r="M7" s="56"/>
      <c r="N7" s="56"/>
      <c r="O7" s="56"/>
      <c r="P7" s="56"/>
      <c r="Q7" s="56"/>
    </row>
    <row r="8" spans="1:17" s="2" customFormat="1" ht="30.2" customHeight="1">
      <c r="A8" s="52"/>
      <c r="B8" s="56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75" t="s">
        <v>147</v>
      </c>
      <c r="K8" s="76"/>
      <c r="L8" s="56" t="s">
        <v>144</v>
      </c>
      <c r="M8" s="56"/>
      <c r="N8" s="56" t="s">
        <v>334</v>
      </c>
      <c r="O8" s="54" t="s">
        <v>147</v>
      </c>
      <c r="P8" s="54"/>
      <c r="Q8" s="54"/>
    </row>
    <row r="9" spans="1:17" s="2" customFormat="1" ht="120" customHeight="1">
      <c r="A9" s="53"/>
      <c r="B9" s="56"/>
      <c r="C9" s="56"/>
      <c r="D9" s="26" t="s">
        <v>328</v>
      </c>
      <c r="E9" s="26" t="s">
        <v>329</v>
      </c>
      <c r="F9" s="26" t="s">
        <v>85</v>
      </c>
      <c r="G9" s="26" t="s">
        <v>84</v>
      </c>
      <c r="H9" s="26" t="s">
        <v>330</v>
      </c>
      <c r="I9" s="26" t="s">
        <v>331</v>
      </c>
      <c r="J9" s="25" t="s">
        <v>83</v>
      </c>
      <c r="K9" s="25" t="s">
        <v>332</v>
      </c>
      <c r="L9" s="26" t="s">
        <v>328</v>
      </c>
      <c r="M9" s="26" t="s">
        <v>333</v>
      </c>
      <c r="N9" s="56"/>
      <c r="O9" s="25" t="s">
        <v>0</v>
      </c>
      <c r="P9" s="25" t="s">
        <v>335</v>
      </c>
      <c r="Q9" s="25" t="s">
        <v>336</v>
      </c>
    </row>
    <row r="10" spans="1:17" s="2" customFormat="1">
      <c r="A10" s="33" t="s">
        <v>790</v>
      </c>
      <c r="B10" s="5">
        <v>308</v>
      </c>
      <c r="C10" s="5">
        <v>309</v>
      </c>
      <c r="D10" s="5">
        <v>310</v>
      </c>
      <c r="E10" s="5">
        <v>311</v>
      </c>
      <c r="F10" s="5">
        <v>312</v>
      </c>
      <c r="G10" s="5">
        <v>313</v>
      </c>
      <c r="H10" s="5">
        <v>314</v>
      </c>
      <c r="I10" s="5">
        <v>315</v>
      </c>
      <c r="J10" s="5">
        <v>316</v>
      </c>
      <c r="K10" s="5">
        <v>317</v>
      </c>
      <c r="L10" s="5">
        <v>318</v>
      </c>
      <c r="M10" s="5">
        <v>319</v>
      </c>
      <c r="N10" s="5">
        <v>320</v>
      </c>
      <c r="O10" s="5">
        <v>321</v>
      </c>
      <c r="P10" s="5">
        <v>322</v>
      </c>
      <c r="Q10" s="5">
        <v>323</v>
      </c>
    </row>
    <row r="11" spans="1:17" s="1" customFormat="1" ht="18.75" customHeight="1">
      <c r="A11" s="34"/>
      <c r="B11" s="35">
        <f t="shared" ref="B11:Q11" si="0">SUBTOTAL(9,B13:B15)</f>
        <v>0</v>
      </c>
      <c r="C11" s="35">
        <f t="shared" si="0"/>
        <v>0</v>
      </c>
      <c r="D11" s="35">
        <f t="shared" si="0"/>
        <v>0</v>
      </c>
      <c r="E11" s="35">
        <f t="shared" si="0"/>
        <v>0</v>
      </c>
      <c r="F11" s="35">
        <f t="shared" si="0"/>
        <v>0</v>
      </c>
      <c r="G11" s="35">
        <f t="shared" si="0"/>
        <v>0</v>
      </c>
      <c r="H11" s="35">
        <f t="shared" si="0"/>
        <v>0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0</v>
      </c>
      <c r="N11" s="35">
        <f t="shared" si="0"/>
        <v>0</v>
      </c>
      <c r="O11" s="35">
        <f t="shared" si="0"/>
        <v>0</v>
      </c>
      <c r="P11" s="35">
        <f t="shared" si="0"/>
        <v>0</v>
      </c>
      <c r="Q11" s="35">
        <f t="shared" si="0"/>
        <v>0</v>
      </c>
    </row>
    <row r="12" spans="1:17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</row>
    <row r="13" spans="1:17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</row>
    <row r="14" spans="1:17">
      <c r="A14" s="39" t="s">
        <v>794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</row>
    <row r="15" spans="1:17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</row>
  </sheetData>
  <autoFilter ref="A12:R12"/>
  <mergeCells count="16">
    <mergeCell ref="D6:K7"/>
    <mergeCell ref="B6:B9"/>
    <mergeCell ref="C6:C9"/>
    <mergeCell ref="B3:Q3"/>
    <mergeCell ref="B4:Q4"/>
    <mergeCell ref="B5:Q5"/>
    <mergeCell ref="L6:Q7"/>
    <mergeCell ref="A2:A9"/>
    <mergeCell ref="L8:M8"/>
    <mergeCell ref="N8:N9"/>
    <mergeCell ref="O8:Q8"/>
    <mergeCell ref="F8:G8"/>
    <mergeCell ref="B2:Q2"/>
    <mergeCell ref="D8:E8"/>
    <mergeCell ref="H8:I8"/>
    <mergeCell ref="J8:K8"/>
  </mergeCells>
  <pageMargins left="0.19685039370078741" right="0.19685039370078741" top="0.19685039370078741" bottom="0" header="0.51181102362204722" footer="0.51181102362204722"/>
  <pageSetup paperSize="9" scale="8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>
    <tabColor theme="6" tint="-0.249977111117893"/>
  </sheetPr>
  <dimension ref="A1:R15"/>
  <sheetViews>
    <sheetView view="pageBreakPreview" zoomScale="60" zoomScaleNormal="85" workbookViewId="0">
      <pane ySplit="12" topLeftCell="A13" activePane="bottomLeft" state="frozen"/>
      <selection activeCell="A15" sqref="A15:XFD15"/>
      <selection pane="bottomLeft" activeCell="G21" sqref="G21"/>
    </sheetView>
  </sheetViews>
  <sheetFormatPr defaultRowHeight="12.75"/>
  <cols>
    <col min="1" max="1" width="37" style="7" customWidth="1"/>
    <col min="2" max="10" width="11.42578125" style="6" customWidth="1"/>
    <col min="11" max="11" width="11.42578125" customWidth="1"/>
    <col min="12" max="12" width="15.28515625" customWidth="1"/>
    <col min="13" max="16" width="11.42578125" customWidth="1"/>
    <col min="17" max="17" width="16.85546875" customWidth="1"/>
    <col min="18" max="18" width="16.7109375" customWidth="1"/>
  </cols>
  <sheetData>
    <row r="1" spans="1:18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8" s="2" customFormat="1" ht="12.7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s="2" customFormat="1" ht="13.7" customHeight="1">
      <c r="A3" s="52"/>
      <c r="B3" s="72" t="str">
        <f>'2.2. (20)'!B3:Q3</f>
        <v>2. (2.2) Распределение приема, численности и выпуска обучающихся по образовательным программам, человек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s="2" customFormat="1" ht="13.7" customHeight="1">
      <c r="A4" s="52"/>
      <c r="B4" s="72" t="s">
        <v>116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s="2" customFormat="1" ht="13.7" customHeight="1">
      <c r="A5" s="52"/>
      <c r="B5" s="81" t="s">
        <v>117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1:18" s="2" customFormat="1" ht="9.75" customHeight="1">
      <c r="A6" s="52"/>
      <c r="B6" s="79" t="s">
        <v>700</v>
      </c>
      <c r="C6" s="79" t="s">
        <v>706</v>
      </c>
      <c r="D6" s="82" t="s">
        <v>142</v>
      </c>
      <c r="E6" s="82"/>
      <c r="F6" s="82"/>
      <c r="G6" s="82"/>
      <c r="H6" s="82"/>
      <c r="I6" s="82"/>
      <c r="J6" s="82"/>
      <c r="K6" s="82"/>
      <c r="L6" s="82"/>
      <c r="M6" s="82" t="s">
        <v>143</v>
      </c>
      <c r="N6" s="82"/>
      <c r="O6" s="82"/>
      <c r="P6" s="82"/>
      <c r="Q6" s="82"/>
      <c r="R6" s="82"/>
    </row>
    <row r="7" spans="1:18" s="2" customFormat="1" ht="9.75" customHeight="1">
      <c r="A7" s="52"/>
      <c r="B7" s="79"/>
      <c r="C7" s="79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</row>
    <row r="8" spans="1:18" s="2" customFormat="1" ht="24.6" customHeight="1">
      <c r="A8" s="52"/>
      <c r="B8" s="79"/>
      <c r="C8" s="79"/>
      <c r="D8" s="56" t="s">
        <v>144</v>
      </c>
      <c r="E8" s="56"/>
      <c r="F8" s="79" t="s">
        <v>145</v>
      </c>
      <c r="G8" s="79"/>
      <c r="H8" s="79" t="s">
        <v>146</v>
      </c>
      <c r="I8" s="79"/>
      <c r="J8" s="80" t="s">
        <v>147</v>
      </c>
      <c r="K8" s="80"/>
      <c r="L8" s="80"/>
      <c r="M8" s="56" t="s">
        <v>144</v>
      </c>
      <c r="N8" s="56"/>
      <c r="O8" s="79" t="s">
        <v>703</v>
      </c>
      <c r="P8" s="80" t="s">
        <v>147</v>
      </c>
      <c r="Q8" s="80"/>
      <c r="R8" s="80"/>
    </row>
    <row r="9" spans="1:18" s="2" customFormat="1" ht="135">
      <c r="A9" s="53"/>
      <c r="B9" s="79"/>
      <c r="C9" s="79"/>
      <c r="D9" s="27" t="s">
        <v>485</v>
      </c>
      <c r="E9" s="27" t="s">
        <v>486</v>
      </c>
      <c r="F9" s="27" t="s">
        <v>138</v>
      </c>
      <c r="G9" s="27" t="s">
        <v>139</v>
      </c>
      <c r="H9" s="27" t="s">
        <v>490</v>
      </c>
      <c r="I9" s="27" t="s">
        <v>487</v>
      </c>
      <c r="J9" s="28" t="s">
        <v>140</v>
      </c>
      <c r="K9" s="28" t="s">
        <v>701</v>
      </c>
      <c r="L9" s="28" t="s">
        <v>704</v>
      </c>
      <c r="M9" s="27" t="s">
        <v>488</v>
      </c>
      <c r="N9" s="27" t="s">
        <v>702</v>
      </c>
      <c r="O9" s="79"/>
      <c r="P9" s="28" t="s">
        <v>127</v>
      </c>
      <c r="Q9" s="28" t="s">
        <v>489</v>
      </c>
      <c r="R9" s="28" t="s">
        <v>705</v>
      </c>
    </row>
    <row r="10" spans="1:18" s="2" customFormat="1">
      <c r="A10" s="33" t="s">
        <v>790</v>
      </c>
      <c r="B10" s="5">
        <v>324</v>
      </c>
      <c r="C10" s="5">
        <v>325</v>
      </c>
      <c r="D10" s="5">
        <v>326</v>
      </c>
      <c r="E10" s="5">
        <v>327</v>
      </c>
      <c r="F10" s="5">
        <v>328</v>
      </c>
      <c r="G10" s="5">
        <v>329</v>
      </c>
      <c r="H10" s="5">
        <v>330</v>
      </c>
      <c r="I10" s="5">
        <v>331</v>
      </c>
      <c r="J10" s="5">
        <v>332</v>
      </c>
      <c r="K10" s="5">
        <v>333</v>
      </c>
      <c r="L10" s="5">
        <v>334</v>
      </c>
      <c r="M10" s="5">
        <v>335</v>
      </c>
      <c r="N10" s="5">
        <v>336</v>
      </c>
      <c r="O10" s="5">
        <v>337</v>
      </c>
      <c r="P10" s="5">
        <v>338</v>
      </c>
      <c r="Q10" s="5">
        <v>339</v>
      </c>
      <c r="R10" s="5">
        <v>340</v>
      </c>
    </row>
    <row r="11" spans="1:18" s="1" customFormat="1" ht="17.100000000000001" customHeight="1">
      <c r="A11" s="34"/>
      <c r="B11" s="35">
        <f t="shared" ref="B11:R11" si="0">SUBTOTAL(9,B13:B15)</f>
        <v>26</v>
      </c>
      <c r="C11" s="35">
        <f t="shared" si="0"/>
        <v>0</v>
      </c>
      <c r="D11" s="35">
        <f t="shared" si="0"/>
        <v>23</v>
      </c>
      <c r="E11" s="35">
        <f t="shared" si="0"/>
        <v>23</v>
      </c>
      <c r="F11" s="35">
        <f t="shared" si="0"/>
        <v>2</v>
      </c>
      <c r="G11" s="35">
        <f t="shared" si="0"/>
        <v>0</v>
      </c>
      <c r="H11" s="35">
        <f t="shared" si="0"/>
        <v>2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3</v>
      </c>
      <c r="N11" s="35">
        <f t="shared" si="0"/>
        <v>3</v>
      </c>
      <c r="O11" s="35">
        <f t="shared" si="0"/>
        <v>0</v>
      </c>
      <c r="P11" s="35">
        <f t="shared" si="0"/>
        <v>3</v>
      </c>
      <c r="Q11" s="35">
        <f t="shared" si="0"/>
        <v>0</v>
      </c>
      <c r="R11" s="35">
        <f t="shared" si="0"/>
        <v>0</v>
      </c>
    </row>
    <row r="12" spans="1:18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18">
      <c r="A13" s="39" t="s">
        <v>793</v>
      </c>
      <c r="B13" s="40">
        <v>17</v>
      </c>
      <c r="C13" s="40">
        <v>0</v>
      </c>
      <c r="D13" s="40">
        <v>17</v>
      </c>
      <c r="E13" s="40">
        <v>17</v>
      </c>
      <c r="F13" s="40">
        <v>2</v>
      </c>
      <c r="G13" s="40">
        <v>0</v>
      </c>
      <c r="H13" s="40">
        <v>2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1</v>
      </c>
      <c r="Q13" s="40">
        <v>0</v>
      </c>
      <c r="R13" s="40">
        <v>0</v>
      </c>
    </row>
    <row r="14" spans="1:18">
      <c r="A14" s="39" t="s">
        <v>794</v>
      </c>
      <c r="B14" s="40">
        <v>9</v>
      </c>
      <c r="C14" s="40">
        <v>0</v>
      </c>
      <c r="D14" s="40">
        <v>6</v>
      </c>
      <c r="E14" s="40">
        <v>6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3</v>
      </c>
      <c r="N14" s="40">
        <v>3</v>
      </c>
      <c r="O14" s="40">
        <v>0</v>
      </c>
      <c r="P14" s="40">
        <v>2</v>
      </c>
      <c r="Q14" s="40">
        <v>0</v>
      </c>
      <c r="R14" s="40">
        <v>0</v>
      </c>
    </row>
    <row r="15" spans="1:18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</row>
  </sheetData>
  <autoFilter ref="A12:S12"/>
  <mergeCells count="16">
    <mergeCell ref="A2:A9"/>
    <mergeCell ref="B2:R2"/>
    <mergeCell ref="D6:L7"/>
    <mergeCell ref="B3:R3"/>
    <mergeCell ref="B4:R4"/>
    <mergeCell ref="B5:R5"/>
    <mergeCell ref="B6:B9"/>
    <mergeCell ref="C6:C9"/>
    <mergeCell ref="M6:R7"/>
    <mergeCell ref="D8:E8"/>
    <mergeCell ref="P8:R8"/>
    <mergeCell ref="F8:G8"/>
    <mergeCell ref="H8:I8"/>
    <mergeCell ref="J8:L8"/>
    <mergeCell ref="M8:N8"/>
    <mergeCell ref="O8:O9"/>
  </mergeCells>
  <pageMargins left="0.19685039370078741" right="0.19685039370078741" top="0.39370078740157483" bottom="0" header="0.51181102362204722" footer="0.51181102362204722"/>
  <pageSetup paperSize="9" scale="5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>
    <tabColor theme="6" tint="-0.249977111117893"/>
  </sheetPr>
  <dimension ref="A1:Q15"/>
  <sheetViews>
    <sheetView view="pageBreakPreview" zoomScale="60" zoomScaleNormal="85" workbookViewId="0">
      <pane ySplit="12" topLeftCell="A13" activePane="bottomLeft" state="frozen"/>
      <selection activeCell="A15" sqref="A15:XFD15"/>
      <selection pane="bottomLeft" activeCell="J20" sqref="J20"/>
    </sheetView>
  </sheetViews>
  <sheetFormatPr defaultRowHeight="12.75"/>
  <cols>
    <col min="1" max="1" width="37" style="7" customWidth="1"/>
    <col min="2" max="10" width="10.140625" style="6" customWidth="1"/>
    <col min="11" max="16" width="10.140625" customWidth="1"/>
    <col min="17" max="17" width="16.85546875" customWidth="1"/>
  </cols>
  <sheetData>
    <row r="1" spans="1:17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7" s="2" customFormat="1" ht="12.7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s="2" customFormat="1" ht="13.7" customHeight="1">
      <c r="A3" s="52"/>
      <c r="B3" s="72" t="str">
        <f>'2.2. (19)'!B3:Q3</f>
        <v>2. (2.2) Распределение приема, численности и выпуска обучающихся по образовательным программам, человек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s="2" customFormat="1" ht="13.7" customHeight="1">
      <c r="A4" s="52"/>
      <c r="B4" s="72" t="s">
        <v>337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s="2" customFormat="1" ht="13.7" customHeight="1">
      <c r="A5" s="52"/>
      <c r="B5" s="81" t="s">
        <v>29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17" s="2" customFormat="1" ht="12.2" customHeight="1">
      <c r="A6" s="52"/>
      <c r="B6" s="56" t="s">
        <v>491</v>
      </c>
      <c r="C6" s="56" t="s">
        <v>338</v>
      </c>
      <c r="D6" s="66" t="s">
        <v>142</v>
      </c>
      <c r="E6" s="67"/>
      <c r="F6" s="67"/>
      <c r="G6" s="67"/>
      <c r="H6" s="67"/>
      <c r="I6" s="67"/>
      <c r="J6" s="67"/>
      <c r="K6" s="67"/>
      <c r="L6" s="56" t="s">
        <v>143</v>
      </c>
      <c r="M6" s="56"/>
      <c r="N6" s="56"/>
      <c r="O6" s="56"/>
      <c r="P6" s="56"/>
      <c r="Q6" s="56"/>
    </row>
    <row r="7" spans="1:17" s="2" customFormat="1" ht="12.2" customHeight="1">
      <c r="A7" s="52"/>
      <c r="B7" s="56"/>
      <c r="C7" s="56"/>
      <c r="D7" s="69"/>
      <c r="E7" s="70"/>
      <c r="F7" s="70"/>
      <c r="G7" s="70"/>
      <c r="H7" s="70"/>
      <c r="I7" s="70"/>
      <c r="J7" s="70"/>
      <c r="K7" s="70"/>
      <c r="L7" s="56"/>
      <c r="M7" s="56"/>
      <c r="N7" s="56"/>
      <c r="O7" s="56"/>
      <c r="P7" s="56"/>
      <c r="Q7" s="56"/>
    </row>
    <row r="8" spans="1:17" s="2" customFormat="1" ht="30.6" customHeight="1">
      <c r="A8" s="52"/>
      <c r="B8" s="56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75" t="s">
        <v>147</v>
      </c>
      <c r="K8" s="76"/>
      <c r="L8" s="56" t="s">
        <v>144</v>
      </c>
      <c r="M8" s="56"/>
      <c r="N8" s="56" t="s">
        <v>345</v>
      </c>
      <c r="O8" s="54" t="s">
        <v>147</v>
      </c>
      <c r="P8" s="54"/>
      <c r="Q8" s="54"/>
    </row>
    <row r="9" spans="1:17" s="2" customFormat="1" ht="120" customHeight="1">
      <c r="A9" s="53"/>
      <c r="B9" s="56"/>
      <c r="C9" s="56"/>
      <c r="D9" s="26" t="s">
        <v>339</v>
      </c>
      <c r="E9" s="26" t="s">
        <v>340</v>
      </c>
      <c r="F9" s="26" t="s">
        <v>85</v>
      </c>
      <c r="G9" s="26" t="s">
        <v>84</v>
      </c>
      <c r="H9" s="26" t="s">
        <v>341</v>
      </c>
      <c r="I9" s="26" t="s">
        <v>342</v>
      </c>
      <c r="J9" s="25" t="s">
        <v>83</v>
      </c>
      <c r="K9" s="25" t="s">
        <v>343</v>
      </c>
      <c r="L9" s="26" t="s">
        <v>339</v>
      </c>
      <c r="M9" s="26" t="s">
        <v>344</v>
      </c>
      <c r="N9" s="56"/>
      <c r="O9" s="25" t="s">
        <v>0</v>
      </c>
      <c r="P9" s="25" t="s">
        <v>492</v>
      </c>
      <c r="Q9" s="25" t="s">
        <v>493</v>
      </c>
    </row>
    <row r="10" spans="1:17" s="2" customFormat="1">
      <c r="A10" s="33" t="s">
        <v>790</v>
      </c>
      <c r="B10" s="5">
        <v>341</v>
      </c>
      <c r="C10" s="5">
        <v>342</v>
      </c>
      <c r="D10" s="5">
        <v>343</v>
      </c>
      <c r="E10" s="5">
        <v>344</v>
      </c>
      <c r="F10" s="5">
        <v>345</v>
      </c>
      <c r="G10" s="5">
        <v>346</v>
      </c>
      <c r="H10" s="5">
        <v>347</v>
      </c>
      <c r="I10" s="5">
        <v>348</v>
      </c>
      <c r="J10" s="5">
        <v>349</v>
      </c>
      <c r="K10" s="5">
        <v>350</v>
      </c>
      <c r="L10" s="5">
        <v>351</v>
      </c>
      <c r="M10" s="5">
        <v>352</v>
      </c>
      <c r="N10" s="5">
        <v>353</v>
      </c>
      <c r="O10" s="5">
        <v>354</v>
      </c>
      <c r="P10" s="5">
        <v>355</v>
      </c>
      <c r="Q10" s="5">
        <v>356</v>
      </c>
    </row>
    <row r="11" spans="1:17" s="1" customFormat="1" ht="17.100000000000001" customHeight="1">
      <c r="A11" s="34"/>
      <c r="B11" s="35">
        <f t="shared" ref="B11:Q11" si="0">SUBTOTAL(9,B13:B15)</f>
        <v>26</v>
      </c>
      <c r="C11" s="35">
        <f t="shared" si="0"/>
        <v>0</v>
      </c>
      <c r="D11" s="35">
        <f t="shared" si="0"/>
        <v>23</v>
      </c>
      <c r="E11" s="35">
        <f t="shared" si="0"/>
        <v>23</v>
      </c>
      <c r="F11" s="35">
        <f t="shared" si="0"/>
        <v>2</v>
      </c>
      <c r="G11" s="35">
        <f t="shared" si="0"/>
        <v>0</v>
      </c>
      <c r="H11" s="35">
        <f t="shared" si="0"/>
        <v>2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3</v>
      </c>
      <c r="M11" s="35">
        <f t="shared" si="0"/>
        <v>3</v>
      </c>
      <c r="N11" s="35">
        <f t="shared" si="0"/>
        <v>0</v>
      </c>
      <c r="O11" s="35">
        <f t="shared" si="0"/>
        <v>3</v>
      </c>
      <c r="P11" s="35">
        <f t="shared" si="0"/>
        <v>0</v>
      </c>
      <c r="Q11" s="35">
        <f t="shared" si="0"/>
        <v>0</v>
      </c>
    </row>
    <row r="12" spans="1:17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</row>
    <row r="13" spans="1:17">
      <c r="A13" s="39" t="s">
        <v>793</v>
      </c>
      <c r="B13" s="40">
        <v>17</v>
      </c>
      <c r="C13" s="40">
        <v>0</v>
      </c>
      <c r="D13" s="40">
        <v>17</v>
      </c>
      <c r="E13" s="40">
        <v>17</v>
      </c>
      <c r="F13" s="40">
        <v>2</v>
      </c>
      <c r="G13" s="40">
        <v>0</v>
      </c>
      <c r="H13" s="40">
        <v>2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1</v>
      </c>
      <c r="P13" s="40">
        <v>0</v>
      </c>
      <c r="Q13" s="40">
        <v>0</v>
      </c>
    </row>
    <row r="14" spans="1:17">
      <c r="A14" s="39" t="s">
        <v>794</v>
      </c>
      <c r="B14" s="40">
        <v>9</v>
      </c>
      <c r="C14" s="40">
        <v>0</v>
      </c>
      <c r="D14" s="40">
        <v>6</v>
      </c>
      <c r="E14" s="40">
        <v>6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3</v>
      </c>
      <c r="M14" s="40">
        <v>3</v>
      </c>
      <c r="N14" s="40">
        <v>0</v>
      </c>
      <c r="O14" s="40">
        <v>2</v>
      </c>
      <c r="P14" s="40">
        <v>0</v>
      </c>
      <c r="Q14" s="40">
        <v>0</v>
      </c>
    </row>
    <row r="15" spans="1:17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</row>
  </sheetData>
  <autoFilter ref="A12:R12"/>
  <mergeCells count="16">
    <mergeCell ref="D6:K7"/>
    <mergeCell ref="B6:B9"/>
    <mergeCell ref="C6:C9"/>
    <mergeCell ref="B3:Q3"/>
    <mergeCell ref="B4:Q4"/>
    <mergeCell ref="B5:Q5"/>
    <mergeCell ref="L6:Q7"/>
    <mergeCell ref="A2:A9"/>
    <mergeCell ref="L8:M8"/>
    <mergeCell ref="N8:N9"/>
    <mergeCell ref="O8:Q8"/>
    <mergeCell ref="F8:G8"/>
    <mergeCell ref="B2:Q2"/>
    <mergeCell ref="D8:E8"/>
    <mergeCell ref="H8:I8"/>
    <mergeCell ref="J8:K8"/>
  </mergeCells>
  <pageMargins left="0.19685039370078741" right="0.19685039370078741" top="0.39370078740157483" bottom="0" header="0.51181102362204722" footer="0.51181102362204722"/>
  <pageSetup paperSize="9" scale="7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>
    <tabColor theme="6" tint="-0.249977111117893"/>
  </sheetPr>
  <dimension ref="A1:Q15"/>
  <sheetViews>
    <sheetView zoomScale="85" zoomScaleNormal="85" workbookViewId="0">
      <pane ySplit="12" topLeftCell="A13" activePane="bottomLeft" state="frozen"/>
      <selection activeCell="A15" sqref="A15:XFD15"/>
      <selection pane="bottomLeft" activeCell="J20" sqref="J20"/>
    </sheetView>
  </sheetViews>
  <sheetFormatPr defaultRowHeight="12.75"/>
  <cols>
    <col min="1" max="1" width="37" style="7" customWidth="1"/>
    <col min="2" max="10" width="11.7109375" style="6" customWidth="1"/>
    <col min="11" max="16" width="11.7109375" customWidth="1"/>
    <col min="17" max="17" width="16.85546875" customWidth="1"/>
  </cols>
  <sheetData>
    <row r="1" spans="1:17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7" s="2" customFormat="1" ht="12.7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s="2" customFormat="1" ht="13.7" customHeight="1">
      <c r="A3" s="52"/>
      <c r="B3" s="72" t="str">
        <f>'2.2. (19)'!B3:Q3</f>
        <v>2. (2.2) Распределение приема, численности и выпуска обучающихся по образовательным программам, человек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s="2" customFormat="1" ht="13.7" customHeight="1">
      <c r="A4" s="52"/>
      <c r="B4" s="72" t="s">
        <v>337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s="2" customFormat="1" ht="13.7" customHeight="1">
      <c r="A5" s="52"/>
      <c r="B5" s="81" t="s">
        <v>31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17" s="2" customFormat="1" ht="12.2" customHeight="1">
      <c r="A6" s="52"/>
      <c r="B6" s="56" t="s">
        <v>494</v>
      </c>
      <c r="C6" s="56" t="s">
        <v>346</v>
      </c>
      <c r="D6" s="66" t="s">
        <v>142</v>
      </c>
      <c r="E6" s="67"/>
      <c r="F6" s="67"/>
      <c r="G6" s="67"/>
      <c r="H6" s="67"/>
      <c r="I6" s="67"/>
      <c r="J6" s="67"/>
      <c r="K6" s="67"/>
      <c r="L6" s="56" t="s">
        <v>143</v>
      </c>
      <c r="M6" s="56"/>
      <c r="N6" s="56"/>
      <c r="O6" s="56"/>
      <c r="P6" s="56"/>
      <c r="Q6" s="56"/>
    </row>
    <row r="7" spans="1:17" s="2" customFormat="1" ht="12.2" customHeight="1">
      <c r="A7" s="52"/>
      <c r="B7" s="56"/>
      <c r="C7" s="56"/>
      <c r="D7" s="69"/>
      <c r="E7" s="70"/>
      <c r="F7" s="70"/>
      <c r="G7" s="70"/>
      <c r="H7" s="70"/>
      <c r="I7" s="70"/>
      <c r="J7" s="70"/>
      <c r="K7" s="70"/>
      <c r="L7" s="56"/>
      <c r="M7" s="56"/>
      <c r="N7" s="56"/>
      <c r="O7" s="56"/>
      <c r="P7" s="56"/>
      <c r="Q7" s="56"/>
    </row>
    <row r="8" spans="1:17" s="2" customFormat="1" ht="27.75" customHeight="1">
      <c r="A8" s="52"/>
      <c r="B8" s="56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75" t="s">
        <v>147</v>
      </c>
      <c r="K8" s="76"/>
      <c r="L8" s="56" t="s">
        <v>144</v>
      </c>
      <c r="M8" s="56"/>
      <c r="N8" s="56" t="s">
        <v>353</v>
      </c>
      <c r="O8" s="54" t="s">
        <v>147</v>
      </c>
      <c r="P8" s="54"/>
      <c r="Q8" s="54"/>
    </row>
    <row r="9" spans="1:17" s="2" customFormat="1" ht="120" customHeight="1">
      <c r="A9" s="53"/>
      <c r="B9" s="56"/>
      <c r="C9" s="56"/>
      <c r="D9" s="26" t="s">
        <v>347</v>
      </c>
      <c r="E9" s="26" t="s">
        <v>348</v>
      </c>
      <c r="F9" s="26" t="s">
        <v>85</v>
      </c>
      <c r="G9" s="26" t="s">
        <v>84</v>
      </c>
      <c r="H9" s="26" t="s">
        <v>349</v>
      </c>
      <c r="I9" s="26" t="s">
        <v>350</v>
      </c>
      <c r="J9" s="25" t="s">
        <v>83</v>
      </c>
      <c r="K9" s="25" t="s">
        <v>351</v>
      </c>
      <c r="L9" s="26" t="s">
        <v>347</v>
      </c>
      <c r="M9" s="26" t="s">
        <v>352</v>
      </c>
      <c r="N9" s="56"/>
      <c r="O9" s="25" t="s">
        <v>0</v>
      </c>
      <c r="P9" s="25" t="s">
        <v>354</v>
      </c>
      <c r="Q9" s="25" t="s">
        <v>355</v>
      </c>
    </row>
    <row r="10" spans="1:17" s="2" customFormat="1">
      <c r="A10" s="33" t="s">
        <v>790</v>
      </c>
      <c r="B10" s="5">
        <v>357</v>
      </c>
      <c r="C10" s="5">
        <v>358</v>
      </c>
      <c r="D10" s="5">
        <v>359</v>
      </c>
      <c r="E10" s="5">
        <v>360</v>
      </c>
      <c r="F10" s="5">
        <v>361</v>
      </c>
      <c r="G10" s="5">
        <v>362</v>
      </c>
      <c r="H10" s="5">
        <v>363</v>
      </c>
      <c r="I10" s="5">
        <v>364</v>
      </c>
      <c r="J10" s="5">
        <v>365</v>
      </c>
      <c r="K10" s="5">
        <v>366</v>
      </c>
      <c r="L10" s="5">
        <v>367</v>
      </c>
      <c r="M10" s="5">
        <v>368</v>
      </c>
      <c r="N10" s="5">
        <v>369</v>
      </c>
      <c r="O10" s="5">
        <v>370</v>
      </c>
      <c r="P10" s="5">
        <v>371</v>
      </c>
      <c r="Q10" s="5">
        <v>372</v>
      </c>
    </row>
    <row r="11" spans="1:17" s="1" customFormat="1" ht="18" customHeight="1">
      <c r="A11" s="34"/>
      <c r="B11" s="35">
        <f t="shared" ref="B11:Q11" si="0">SUBTOTAL(9,B13:B15)</f>
        <v>0</v>
      </c>
      <c r="C11" s="35">
        <f t="shared" si="0"/>
        <v>0</v>
      </c>
      <c r="D11" s="35">
        <f t="shared" si="0"/>
        <v>0</v>
      </c>
      <c r="E11" s="35">
        <f t="shared" si="0"/>
        <v>0</v>
      </c>
      <c r="F11" s="35">
        <f t="shared" si="0"/>
        <v>0</v>
      </c>
      <c r="G11" s="35">
        <f t="shared" si="0"/>
        <v>0</v>
      </c>
      <c r="H11" s="35">
        <f t="shared" si="0"/>
        <v>0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0</v>
      </c>
      <c r="N11" s="35">
        <f t="shared" si="0"/>
        <v>0</v>
      </c>
      <c r="O11" s="35">
        <f t="shared" si="0"/>
        <v>0</v>
      </c>
      <c r="P11" s="35">
        <f t="shared" si="0"/>
        <v>0</v>
      </c>
      <c r="Q11" s="35">
        <f t="shared" si="0"/>
        <v>0</v>
      </c>
    </row>
    <row r="12" spans="1:17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</row>
    <row r="13" spans="1:17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</row>
    <row r="14" spans="1:17">
      <c r="A14" s="39" t="s">
        <v>794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</row>
    <row r="15" spans="1:17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</row>
  </sheetData>
  <autoFilter ref="A12:R12"/>
  <mergeCells count="16">
    <mergeCell ref="D6:K7"/>
    <mergeCell ref="B3:Q3"/>
    <mergeCell ref="B4:Q4"/>
    <mergeCell ref="B5:Q5"/>
    <mergeCell ref="B6:B9"/>
    <mergeCell ref="C6:C9"/>
    <mergeCell ref="F8:G8"/>
    <mergeCell ref="A2:A9"/>
    <mergeCell ref="L6:Q7"/>
    <mergeCell ref="B2:Q2"/>
    <mergeCell ref="O8:Q8"/>
    <mergeCell ref="D8:E8"/>
    <mergeCell ref="H8:I8"/>
    <mergeCell ref="J8:K8"/>
    <mergeCell ref="L8:M8"/>
    <mergeCell ref="N8:N9"/>
  </mergeCells>
  <pageMargins left="0.19685039370078741" right="0.19685039370078741" top="0.39370078740157483" bottom="0" header="0.51181102362204722" footer="0.51181102362204722"/>
  <pageSetup paperSize="9" scale="8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>
    <tabColor theme="6" tint="-0.249977111117893"/>
  </sheetPr>
  <dimension ref="A1:Q15"/>
  <sheetViews>
    <sheetView zoomScale="85" zoomScaleNormal="85" workbookViewId="0">
      <pane ySplit="12" topLeftCell="A13" activePane="bottomLeft" state="frozen"/>
      <selection activeCell="A15" sqref="A15:XFD15"/>
      <selection pane="bottomLeft" activeCell="J21" sqref="J21"/>
    </sheetView>
  </sheetViews>
  <sheetFormatPr defaultRowHeight="12.75"/>
  <cols>
    <col min="1" max="1" width="37" style="7" customWidth="1"/>
    <col min="2" max="10" width="14" style="6" customWidth="1"/>
    <col min="11" max="16" width="14" customWidth="1"/>
    <col min="17" max="17" width="16.85546875" customWidth="1"/>
  </cols>
  <sheetData>
    <row r="1" spans="1:17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7" s="2" customFormat="1" ht="12.7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s="2" customFormat="1" ht="13.7" customHeight="1">
      <c r="A3" s="52"/>
      <c r="B3" s="72" t="str">
        <f>'2.2. (19)'!B3:Q3</f>
        <v>2. (2.2) Распределение приема, численности и выпуска обучающихся по образовательным программам, человек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s="2" customFormat="1" ht="13.7" customHeight="1">
      <c r="A4" s="52"/>
      <c r="B4" s="72" t="s">
        <v>337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s="2" customFormat="1" ht="13.7" customHeight="1">
      <c r="A5" s="52"/>
      <c r="B5" s="81" t="s">
        <v>30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17" s="2" customFormat="1" ht="12.2" customHeight="1">
      <c r="A6" s="52"/>
      <c r="B6" s="56" t="s">
        <v>495</v>
      </c>
      <c r="C6" s="56" t="s">
        <v>356</v>
      </c>
      <c r="D6" s="66" t="s">
        <v>142</v>
      </c>
      <c r="E6" s="67"/>
      <c r="F6" s="67"/>
      <c r="G6" s="67"/>
      <c r="H6" s="67"/>
      <c r="I6" s="67"/>
      <c r="J6" s="67"/>
      <c r="K6" s="67"/>
      <c r="L6" s="56" t="s">
        <v>143</v>
      </c>
      <c r="M6" s="56"/>
      <c r="N6" s="56"/>
      <c r="O6" s="56"/>
      <c r="P6" s="56"/>
      <c r="Q6" s="56"/>
    </row>
    <row r="7" spans="1:17" s="2" customFormat="1" ht="12.2" customHeight="1">
      <c r="A7" s="52"/>
      <c r="B7" s="56"/>
      <c r="C7" s="56"/>
      <c r="D7" s="69"/>
      <c r="E7" s="70"/>
      <c r="F7" s="70"/>
      <c r="G7" s="70"/>
      <c r="H7" s="70"/>
      <c r="I7" s="70"/>
      <c r="J7" s="70"/>
      <c r="K7" s="70"/>
      <c r="L7" s="56"/>
      <c r="M7" s="56"/>
      <c r="N7" s="56"/>
      <c r="O7" s="56"/>
      <c r="P7" s="56"/>
      <c r="Q7" s="56"/>
    </row>
    <row r="8" spans="1:17" s="2" customFormat="1" ht="30.6" customHeight="1">
      <c r="A8" s="52"/>
      <c r="B8" s="56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75" t="s">
        <v>147</v>
      </c>
      <c r="K8" s="76"/>
      <c r="L8" s="56" t="s">
        <v>144</v>
      </c>
      <c r="M8" s="56"/>
      <c r="N8" s="56" t="s">
        <v>363</v>
      </c>
      <c r="O8" s="54" t="s">
        <v>147</v>
      </c>
      <c r="P8" s="54"/>
      <c r="Q8" s="54"/>
    </row>
    <row r="9" spans="1:17" s="2" customFormat="1" ht="120" customHeight="1">
      <c r="A9" s="53"/>
      <c r="B9" s="56"/>
      <c r="C9" s="56"/>
      <c r="D9" s="26" t="s">
        <v>357</v>
      </c>
      <c r="E9" s="26" t="s">
        <v>358</v>
      </c>
      <c r="F9" s="26" t="s">
        <v>85</v>
      </c>
      <c r="G9" s="26" t="s">
        <v>84</v>
      </c>
      <c r="H9" s="26" t="s">
        <v>359</v>
      </c>
      <c r="I9" s="26" t="s">
        <v>360</v>
      </c>
      <c r="J9" s="25" t="s">
        <v>83</v>
      </c>
      <c r="K9" s="25" t="s">
        <v>361</v>
      </c>
      <c r="L9" s="26" t="s">
        <v>357</v>
      </c>
      <c r="M9" s="26" t="s">
        <v>362</v>
      </c>
      <c r="N9" s="56"/>
      <c r="O9" s="25" t="s">
        <v>0</v>
      </c>
      <c r="P9" s="25" t="s">
        <v>364</v>
      </c>
      <c r="Q9" s="25" t="s">
        <v>365</v>
      </c>
    </row>
    <row r="10" spans="1:17" s="2" customFormat="1">
      <c r="A10" s="33" t="s">
        <v>790</v>
      </c>
      <c r="B10" s="5">
        <v>373</v>
      </c>
      <c r="C10" s="5">
        <v>374</v>
      </c>
      <c r="D10" s="5">
        <v>375</v>
      </c>
      <c r="E10" s="5">
        <v>376</v>
      </c>
      <c r="F10" s="5">
        <v>377</v>
      </c>
      <c r="G10" s="5">
        <v>378</v>
      </c>
      <c r="H10" s="5">
        <v>379</v>
      </c>
      <c r="I10" s="5">
        <v>380</v>
      </c>
      <c r="J10" s="5">
        <v>381</v>
      </c>
      <c r="K10" s="5">
        <v>382</v>
      </c>
      <c r="L10" s="5">
        <v>383</v>
      </c>
      <c r="M10" s="5">
        <v>384</v>
      </c>
      <c r="N10" s="5">
        <v>385</v>
      </c>
      <c r="O10" s="5">
        <v>386</v>
      </c>
      <c r="P10" s="5">
        <v>387</v>
      </c>
      <c r="Q10" s="5">
        <v>388</v>
      </c>
    </row>
    <row r="11" spans="1:17" s="1" customFormat="1" ht="18" customHeight="1">
      <c r="A11" s="34"/>
      <c r="B11" s="35">
        <f t="shared" ref="B11:Q11" si="0">SUBTOTAL(9,B13:B15)</f>
        <v>0</v>
      </c>
      <c r="C11" s="35">
        <f t="shared" si="0"/>
        <v>0</v>
      </c>
      <c r="D11" s="35">
        <f t="shared" si="0"/>
        <v>0</v>
      </c>
      <c r="E11" s="35">
        <f t="shared" si="0"/>
        <v>0</v>
      </c>
      <c r="F11" s="35">
        <f t="shared" si="0"/>
        <v>0</v>
      </c>
      <c r="G11" s="35">
        <f t="shared" si="0"/>
        <v>0</v>
      </c>
      <c r="H11" s="35">
        <f t="shared" si="0"/>
        <v>0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0</v>
      </c>
      <c r="N11" s="35">
        <f t="shared" si="0"/>
        <v>0</v>
      </c>
      <c r="O11" s="35">
        <f t="shared" si="0"/>
        <v>0</v>
      </c>
      <c r="P11" s="35">
        <f t="shared" si="0"/>
        <v>0</v>
      </c>
      <c r="Q11" s="35">
        <f t="shared" si="0"/>
        <v>0</v>
      </c>
    </row>
    <row r="12" spans="1:17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</row>
    <row r="13" spans="1:17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</row>
    <row r="14" spans="1:17">
      <c r="A14" s="39" t="s">
        <v>794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</row>
    <row r="15" spans="1:17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</row>
  </sheetData>
  <autoFilter ref="A12:R12"/>
  <mergeCells count="16">
    <mergeCell ref="D6:K7"/>
    <mergeCell ref="B6:B9"/>
    <mergeCell ref="C6:C9"/>
    <mergeCell ref="B3:Q3"/>
    <mergeCell ref="B4:Q4"/>
    <mergeCell ref="B5:Q5"/>
    <mergeCell ref="L6:Q7"/>
    <mergeCell ref="A2:A9"/>
    <mergeCell ref="L8:M8"/>
    <mergeCell ref="N8:N9"/>
    <mergeCell ref="O8:Q8"/>
    <mergeCell ref="F8:G8"/>
    <mergeCell ref="B2:Q2"/>
    <mergeCell ref="D8:E8"/>
    <mergeCell ref="H8:I8"/>
    <mergeCell ref="J8:K8"/>
  </mergeCells>
  <pageMargins left="0.19685039370078741" right="0.19685039370078741" top="0.19685039370078741" bottom="0" header="0.51181102362204722" footer="0.51181102362204722"/>
  <pageSetup paperSize="9" scale="8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8">
    <tabColor theme="6" tint="-0.249977111117893"/>
  </sheetPr>
  <dimension ref="A1:Q15"/>
  <sheetViews>
    <sheetView view="pageBreakPreview" zoomScale="60" zoomScaleNormal="85" workbookViewId="0">
      <pane ySplit="12" topLeftCell="A13" activePane="bottomLeft" state="frozen"/>
      <selection activeCell="A15" sqref="A15:XFD15"/>
      <selection pane="bottomLeft" activeCell="K20" sqref="K20"/>
    </sheetView>
  </sheetViews>
  <sheetFormatPr defaultRowHeight="12.75"/>
  <cols>
    <col min="1" max="1" width="37" style="7" customWidth="1"/>
    <col min="2" max="10" width="14" style="6" customWidth="1"/>
    <col min="11" max="16" width="14" customWidth="1"/>
    <col min="17" max="17" width="16.85546875" customWidth="1"/>
  </cols>
  <sheetData>
    <row r="1" spans="1:17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7" s="2" customFormat="1" ht="12.7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s="2" customFormat="1" ht="13.7" customHeight="1">
      <c r="A3" s="52"/>
      <c r="B3" s="72" t="str">
        <f>'2.2. (19)'!B3:Q3</f>
        <v>2. (2.2) Распределение приема, численности и выпуска обучающихся по образовательным программам, человек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s="2" customFormat="1" ht="13.7" customHeight="1">
      <c r="A4" s="52"/>
      <c r="B4" s="72" t="s">
        <v>337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s="2" customFormat="1" ht="13.7" customHeight="1">
      <c r="A5" s="52"/>
      <c r="B5" s="83" t="s">
        <v>32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</row>
    <row r="6" spans="1:17" s="2" customFormat="1" ht="12.2" customHeight="1">
      <c r="A6" s="52"/>
      <c r="B6" s="56" t="s">
        <v>496</v>
      </c>
      <c r="C6" s="56" t="s">
        <v>366</v>
      </c>
      <c r="D6" s="66" t="s">
        <v>142</v>
      </c>
      <c r="E6" s="67"/>
      <c r="F6" s="67"/>
      <c r="G6" s="67"/>
      <c r="H6" s="67"/>
      <c r="I6" s="67"/>
      <c r="J6" s="67"/>
      <c r="K6" s="67"/>
      <c r="L6" s="56" t="s">
        <v>143</v>
      </c>
      <c r="M6" s="56"/>
      <c r="N6" s="56"/>
      <c r="O6" s="56"/>
      <c r="P6" s="56"/>
      <c r="Q6" s="56"/>
    </row>
    <row r="7" spans="1:17" s="2" customFormat="1" ht="12.2" customHeight="1">
      <c r="A7" s="52"/>
      <c r="B7" s="56"/>
      <c r="C7" s="56"/>
      <c r="D7" s="69"/>
      <c r="E7" s="70"/>
      <c r="F7" s="70"/>
      <c r="G7" s="70"/>
      <c r="H7" s="70"/>
      <c r="I7" s="70"/>
      <c r="J7" s="70"/>
      <c r="K7" s="70"/>
      <c r="L7" s="56"/>
      <c r="M7" s="56"/>
      <c r="N7" s="56"/>
      <c r="O7" s="56"/>
      <c r="P7" s="56"/>
      <c r="Q7" s="56"/>
    </row>
    <row r="8" spans="1:17" s="2" customFormat="1" ht="28.15" customHeight="1">
      <c r="A8" s="52"/>
      <c r="B8" s="56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75" t="s">
        <v>147</v>
      </c>
      <c r="K8" s="76"/>
      <c r="L8" s="56" t="s">
        <v>144</v>
      </c>
      <c r="M8" s="56"/>
      <c r="N8" s="56" t="s">
        <v>373</v>
      </c>
      <c r="O8" s="54" t="s">
        <v>147</v>
      </c>
      <c r="P8" s="54"/>
      <c r="Q8" s="54"/>
    </row>
    <row r="9" spans="1:17" s="2" customFormat="1" ht="120" customHeight="1">
      <c r="A9" s="53"/>
      <c r="B9" s="56"/>
      <c r="C9" s="56"/>
      <c r="D9" s="26" t="s">
        <v>367</v>
      </c>
      <c r="E9" s="26" t="s">
        <v>368</v>
      </c>
      <c r="F9" s="26" t="s">
        <v>85</v>
      </c>
      <c r="G9" s="26" t="s">
        <v>84</v>
      </c>
      <c r="H9" s="26" t="s">
        <v>369</v>
      </c>
      <c r="I9" s="26" t="s">
        <v>370</v>
      </c>
      <c r="J9" s="25" t="s">
        <v>83</v>
      </c>
      <c r="K9" s="25" t="s">
        <v>371</v>
      </c>
      <c r="L9" s="26" t="s">
        <v>367</v>
      </c>
      <c r="M9" s="26" t="s">
        <v>372</v>
      </c>
      <c r="N9" s="56"/>
      <c r="O9" s="25" t="s">
        <v>0</v>
      </c>
      <c r="P9" s="25" t="s">
        <v>374</v>
      </c>
      <c r="Q9" s="25" t="s">
        <v>375</v>
      </c>
    </row>
    <row r="10" spans="1:17" s="2" customFormat="1">
      <c r="A10" s="33" t="s">
        <v>790</v>
      </c>
      <c r="B10" s="5">
        <v>389</v>
      </c>
      <c r="C10" s="5">
        <v>390</v>
      </c>
      <c r="D10" s="5">
        <v>391</v>
      </c>
      <c r="E10" s="5">
        <v>392</v>
      </c>
      <c r="F10" s="5">
        <v>393</v>
      </c>
      <c r="G10" s="5">
        <v>394</v>
      </c>
      <c r="H10" s="5">
        <v>395</v>
      </c>
      <c r="I10" s="5">
        <v>396</v>
      </c>
      <c r="J10" s="5">
        <v>397</v>
      </c>
      <c r="K10" s="5">
        <v>398</v>
      </c>
      <c r="L10" s="5">
        <v>399</v>
      </c>
      <c r="M10" s="5">
        <v>400</v>
      </c>
      <c r="N10" s="5">
        <v>401</v>
      </c>
      <c r="O10" s="5">
        <v>402</v>
      </c>
      <c r="P10" s="5">
        <v>403</v>
      </c>
      <c r="Q10" s="5">
        <v>404</v>
      </c>
    </row>
    <row r="11" spans="1:17" s="1" customFormat="1" ht="16.149999999999999" customHeight="1">
      <c r="A11" s="34"/>
      <c r="B11" s="35">
        <f t="shared" ref="B11:Q11" si="0">SUBTOTAL(9,B13:B15)</f>
        <v>0</v>
      </c>
      <c r="C11" s="35">
        <f t="shared" si="0"/>
        <v>0</v>
      </c>
      <c r="D11" s="35">
        <f t="shared" si="0"/>
        <v>0</v>
      </c>
      <c r="E11" s="35">
        <f t="shared" si="0"/>
        <v>0</v>
      </c>
      <c r="F11" s="35">
        <f t="shared" si="0"/>
        <v>0</v>
      </c>
      <c r="G11" s="35">
        <f t="shared" si="0"/>
        <v>0</v>
      </c>
      <c r="H11" s="35">
        <f t="shared" si="0"/>
        <v>0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0</v>
      </c>
      <c r="N11" s="35">
        <f t="shared" si="0"/>
        <v>0</v>
      </c>
      <c r="O11" s="35">
        <f t="shared" si="0"/>
        <v>0</v>
      </c>
      <c r="P11" s="35">
        <f t="shared" si="0"/>
        <v>0</v>
      </c>
      <c r="Q11" s="35">
        <f t="shared" si="0"/>
        <v>0</v>
      </c>
    </row>
    <row r="12" spans="1:17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</row>
    <row r="13" spans="1:17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</row>
    <row r="14" spans="1:17">
      <c r="A14" s="39" t="s">
        <v>794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</row>
    <row r="15" spans="1:17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</row>
  </sheetData>
  <autoFilter ref="A12:R12"/>
  <mergeCells count="16">
    <mergeCell ref="D6:K7"/>
    <mergeCell ref="B3:Q3"/>
    <mergeCell ref="B4:Q4"/>
    <mergeCell ref="B5:Q5"/>
    <mergeCell ref="B6:B9"/>
    <mergeCell ref="C6:C9"/>
    <mergeCell ref="F8:G8"/>
    <mergeCell ref="A2:A9"/>
    <mergeCell ref="L6:Q7"/>
    <mergeCell ref="B2:Q2"/>
    <mergeCell ref="O8:Q8"/>
    <mergeCell ref="D8:E8"/>
    <mergeCell ref="H8:I8"/>
    <mergeCell ref="J8:K8"/>
    <mergeCell ref="L8:M8"/>
    <mergeCell ref="N8:N9"/>
  </mergeCells>
  <pageMargins left="0.19685039370078741" right="0.19685039370078741" top="0.39370078740157483" bottom="0" header="0.51181102362204722" footer="0.51181102362204722"/>
  <pageSetup paperSize="9" scale="54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9">
    <tabColor theme="6" tint="-0.249977111117893"/>
  </sheetPr>
  <dimension ref="A1:R15"/>
  <sheetViews>
    <sheetView view="pageBreakPreview" zoomScale="60" zoomScaleNormal="85" workbookViewId="0">
      <pane ySplit="12" topLeftCell="A13" activePane="bottomLeft" state="frozen"/>
      <selection activeCell="A15" sqref="A15:XFD15"/>
      <selection pane="bottomLeft" activeCell="L18" sqref="L18"/>
    </sheetView>
  </sheetViews>
  <sheetFormatPr defaultRowHeight="12.75"/>
  <cols>
    <col min="1" max="1" width="37" style="7" customWidth="1"/>
    <col min="2" max="10" width="12" style="6" customWidth="1"/>
    <col min="11" max="11" width="12" customWidth="1"/>
    <col min="12" max="12" width="16.7109375" customWidth="1"/>
    <col min="13" max="16" width="12" customWidth="1"/>
    <col min="17" max="17" width="16.85546875" customWidth="1"/>
    <col min="18" max="18" width="15.42578125" customWidth="1"/>
  </cols>
  <sheetData>
    <row r="1" spans="1:18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8" s="2" customFormat="1" ht="12.7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s="2" customFormat="1" ht="13.7" customHeight="1">
      <c r="A3" s="52"/>
      <c r="B3" s="72" t="str">
        <f>'2.2. (25)'!B3:Q3</f>
        <v>2. (2.2) Распределение приема, численности и выпуска обучающихся по образовательным программам, человек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s="2" customFormat="1" ht="13.7" customHeight="1">
      <c r="A4" s="52"/>
      <c r="B4" s="72" t="s">
        <v>103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s="2" customFormat="1" ht="13.7" customHeight="1">
      <c r="A5" s="52"/>
      <c r="B5" s="84" t="s">
        <v>118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18" s="2" customFormat="1" ht="12.2" customHeight="1">
      <c r="A6" s="52"/>
      <c r="B6" s="56" t="s">
        <v>497</v>
      </c>
      <c r="C6" s="56" t="s">
        <v>376</v>
      </c>
      <c r="D6" s="56" t="s">
        <v>142</v>
      </c>
      <c r="E6" s="56"/>
      <c r="F6" s="56"/>
      <c r="G6" s="56"/>
      <c r="H6" s="56"/>
      <c r="I6" s="56"/>
      <c r="J6" s="56"/>
      <c r="K6" s="56"/>
      <c r="L6" s="56"/>
      <c r="M6" s="56" t="s">
        <v>143</v>
      </c>
      <c r="N6" s="56"/>
      <c r="O6" s="56"/>
      <c r="P6" s="56"/>
      <c r="Q6" s="56"/>
      <c r="R6" s="56"/>
    </row>
    <row r="7" spans="1:18" s="2" customFormat="1" ht="12.2" customHeight="1">
      <c r="A7" s="52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1:18" s="2" customFormat="1" ht="27.75" customHeight="1">
      <c r="A8" s="52"/>
      <c r="B8" s="56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54" t="s">
        <v>147</v>
      </c>
      <c r="K8" s="54"/>
      <c r="L8" s="54"/>
      <c r="M8" s="56" t="s">
        <v>144</v>
      </c>
      <c r="N8" s="56"/>
      <c r="O8" s="56" t="s">
        <v>383</v>
      </c>
      <c r="P8" s="54" t="s">
        <v>147</v>
      </c>
      <c r="Q8" s="54"/>
      <c r="R8" s="54"/>
    </row>
    <row r="9" spans="1:18" s="2" customFormat="1" ht="144">
      <c r="A9" s="53"/>
      <c r="B9" s="56"/>
      <c r="C9" s="56"/>
      <c r="D9" s="26" t="s">
        <v>377</v>
      </c>
      <c r="E9" s="26" t="s">
        <v>378</v>
      </c>
      <c r="F9" s="26" t="s">
        <v>85</v>
      </c>
      <c r="G9" s="26" t="s">
        <v>84</v>
      </c>
      <c r="H9" s="26" t="s">
        <v>379</v>
      </c>
      <c r="I9" s="26" t="s">
        <v>380</v>
      </c>
      <c r="J9" s="25" t="s">
        <v>0</v>
      </c>
      <c r="K9" s="25" t="s">
        <v>381</v>
      </c>
      <c r="L9" s="25" t="s">
        <v>707</v>
      </c>
      <c r="M9" s="26" t="s">
        <v>377</v>
      </c>
      <c r="N9" s="26" t="s">
        <v>382</v>
      </c>
      <c r="O9" s="56"/>
      <c r="P9" s="25" t="s">
        <v>0</v>
      </c>
      <c r="Q9" s="25" t="s">
        <v>384</v>
      </c>
      <c r="R9" s="25" t="s">
        <v>708</v>
      </c>
    </row>
    <row r="10" spans="1:18" s="2" customFormat="1">
      <c r="A10" s="33" t="s">
        <v>790</v>
      </c>
      <c r="B10" s="5">
        <v>405</v>
      </c>
      <c r="C10" s="5">
        <v>406</v>
      </c>
      <c r="D10" s="5">
        <v>407</v>
      </c>
      <c r="E10" s="5">
        <v>408</v>
      </c>
      <c r="F10" s="5">
        <v>409</v>
      </c>
      <c r="G10" s="5">
        <v>410</v>
      </c>
      <c r="H10" s="5">
        <v>411</v>
      </c>
      <c r="I10" s="5">
        <v>412</v>
      </c>
      <c r="J10" s="5">
        <v>413</v>
      </c>
      <c r="K10" s="5">
        <v>414</v>
      </c>
      <c r="L10" s="5">
        <v>415</v>
      </c>
      <c r="M10" s="5">
        <v>416</v>
      </c>
      <c r="N10" s="5">
        <v>417</v>
      </c>
      <c r="O10" s="5">
        <v>418</v>
      </c>
      <c r="P10" s="5">
        <v>419</v>
      </c>
      <c r="Q10" s="5">
        <v>420</v>
      </c>
      <c r="R10" s="5">
        <v>421</v>
      </c>
    </row>
    <row r="11" spans="1:18" s="1" customFormat="1" ht="19.149999999999999" customHeight="1">
      <c r="A11" s="34"/>
      <c r="B11" s="35">
        <f t="shared" ref="B11:R11" si="0">SUBTOTAL(9,B13:B15)</f>
        <v>0</v>
      </c>
      <c r="C11" s="35">
        <f t="shared" si="0"/>
        <v>0</v>
      </c>
      <c r="D11" s="35">
        <f t="shared" si="0"/>
        <v>0</v>
      </c>
      <c r="E11" s="35">
        <f t="shared" si="0"/>
        <v>0</v>
      </c>
      <c r="F11" s="35">
        <f t="shared" si="0"/>
        <v>0</v>
      </c>
      <c r="G11" s="35">
        <f t="shared" si="0"/>
        <v>0</v>
      </c>
      <c r="H11" s="35">
        <f t="shared" si="0"/>
        <v>0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0</v>
      </c>
      <c r="N11" s="35">
        <f t="shared" si="0"/>
        <v>0</v>
      </c>
      <c r="O11" s="35">
        <f t="shared" si="0"/>
        <v>0</v>
      </c>
      <c r="P11" s="35">
        <f t="shared" si="0"/>
        <v>0</v>
      </c>
      <c r="Q11" s="35">
        <f t="shared" si="0"/>
        <v>0</v>
      </c>
      <c r="R11" s="35">
        <f t="shared" si="0"/>
        <v>0</v>
      </c>
    </row>
    <row r="12" spans="1:18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18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</row>
    <row r="14" spans="1:18">
      <c r="A14" s="39" t="s">
        <v>794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</row>
    <row r="15" spans="1:18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</row>
  </sheetData>
  <autoFilter ref="A12:S12"/>
  <mergeCells count="16">
    <mergeCell ref="A2:A9"/>
    <mergeCell ref="B2:R2"/>
    <mergeCell ref="D6:L7"/>
    <mergeCell ref="B3:R3"/>
    <mergeCell ref="B4:R4"/>
    <mergeCell ref="B5:R5"/>
    <mergeCell ref="B6:B9"/>
    <mergeCell ref="C6:C9"/>
    <mergeCell ref="F8:G8"/>
    <mergeCell ref="M6:R7"/>
    <mergeCell ref="P8:R8"/>
    <mergeCell ref="D8:E8"/>
    <mergeCell ref="H8:I8"/>
    <mergeCell ref="J8:L8"/>
    <mergeCell ref="M8:N8"/>
    <mergeCell ref="O8:O9"/>
  </mergeCells>
  <pageMargins left="0.19685039370078741" right="0.39370078740157483" top="0.39370078740157483" bottom="0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theme="6" tint="-0.249977111117893"/>
  </sheetPr>
  <dimension ref="A1:W15"/>
  <sheetViews>
    <sheetView view="pageBreakPreview" zoomScale="85" zoomScaleNormal="85" zoomScaleSheetLayoutView="85" workbookViewId="0">
      <pane xSplit="1" ySplit="7" topLeftCell="B8" activePane="bottomRight" state="frozen"/>
      <selection activeCell="A15" sqref="A15:XFD15"/>
      <selection pane="topRight" activeCell="A15" sqref="A15:XFD15"/>
      <selection pane="bottomLeft" activeCell="A15" sqref="A15:XFD15"/>
      <selection pane="bottomRight" activeCell="A15" sqref="A15:XFD15"/>
    </sheetView>
  </sheetViews>
  <sheetFormatPr defaultRowHeight="12.75"/>
  <cols>
    <col min="1" max="1" width="37" style="7" customWidth="1"/>
    <col min="2" max="9" width="13.85546875" style="15" customWidth="1"/>
  </cols>
  <sheetData>
    <row r="1" spans="1:23" ht="12.75" customHeight="1">
      <c r="A1" s="51" t="s">
        <v>757</v>
      </c>
      <c r="B1" s="57" t="s">
        <v>141</v>
      </c>
      <c r="C1" s="58"/>
      <c r="D1" s="58"/>
      <c r="E1" s="58"/>
      <c r="F1" s="58"/>
      <c r="G1" s="58"/>
      <c r="H1" s="58"/>
      <c r="I1" s="58"/>
    </row>
    <row r="2" spans="1:23" ht="13.15" customHeight="1">
      <c r="A2" s="52"/>
      <c r="B2" s="59" t="s">
        <v>61</v>
      </c>
      <c r="C2" s="60"/>
      <c r="D2" s="60"/>
      <c r="E2" s="60"/>
      <c r="F2" s="60"/>
      <c r="G2" s="60"/>
      <c r="H2" s="60"/>
      <c r="I2" s="60"/>
    </row>
    <row r="3" spans="1:23" ht="19.899999999999999" customHeight="1">
      <c r="A3" s="52"/>
      <c r="B3" s="61" t="s">
        <v>62</v>
      </c>
      <c r="C3" s="54"/>
      <c r="D3" s="54"/>
      <c r="E3" s="54"/>
      <c r="F3" s="54" t="s">
        <v>63</v>
      </c>
      <c r="G3" s="54"/>
      <c r="H3" s="54"/>
      <c r="I3" s="5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23" ht="102.2" customHeight="1">
      <c r="A4" s="53"/>
      <c r="B4" s="20" t="s">
        <v>126</v>
      </c>
      <c r="C4" s="11" t="s">
        <v>65</v>
      </c>
      <c r="D4" s="11" t="s">
        <v>66</v>
      </c>
      <c r="E4" s="11" t="s">
        <v>67</v>
      </c>
      <c r="F4" s="11" t="s">
        <v>64</v>
      </c>
      <c r="G4" s="11" t="s">
        <v>65</v>
      </c>
      <c r="H4" s="11" t="s">
        <v>68</v>
      </c>
      <c r="I4" s="11" t="s">
        <v>69</v>
      </c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23">
      <c r="A5" s="33" t="s">
        <v>790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>
      <c r="A6" s="34"/>
      <c r="B6" s="35">
        <f t="shared" ref="B6:I6" si="0">SUBTOTAL(9,B8:B10)</f>
        <v>14</v>
      </c>
      <c r="C6" s="35">
        <f t="shared" si="0"/>
        <v>605</v>
      </c>
      <c r="D6" s="35">
        <f t="shared" si="0"/>
        <v>0</v>
      </c>
      <c r="E6" s="35">
        <f t="shared" si="0"/>
        <v>0</v>
      </c>
      <c r="F6" s="35">
        <f t="shared" si="0"/>
        <v>26</v>
      </c>
      <c r="G6" s="35">
        <f t="shared" si="0"/>
        <v>257</v>
      </c>
      <c r="H6" s="35">
        <f t="shared" si="0"/>
        <v>0</v>
      </c>
      <c r="I6" s="35">
        <f t="shared" si="0"/>
        <v>0</v>
      </c>
    </row>
    <row r="7" spans="1:23">
      <c r="A7" s="37"/>
      <c r="B7" s="37"/>
      <c r="C7" s="37"/>
      <c r="D7" s="37"/>
      <c r="E7" s="37"/>
      <c r="F7" s="37"/>
      <c r="G7" s="37"/>
      <c r="H7" s="37"/>
      <c r="I7" s="38"/>
    </row>
    <row r="8" spans="1:23">
      <c r="A8" s="39" t="s">
        <v>793</v>
      </c>
      <c r="B8" s="40">
        <v>4</v>
      </c>
      <c r="C8" s="40">
        <v>230</v>
      </c>
      <c r="D8" s="40">
        <v>0</v>
      </c>
      <c r="E8" s="40">
        <v>0</v>
      </c>
      <c r="F8" s="40">
        <v>8</v>
      </c>
      <c r="G8" s="40">
        <v>30</v>
      </c>
      <c r="H8" s="40">
        <v>0</v>
      </c>
      <c r="I8" s="40">
        <v>0</v>
      </c>
    </row>
    <row r="9" spans="1:23">
      <c r="A9" s="39" t="s">
        <v>794</v>
      </c>
      <c r="B9" s="40">
        <v>6</v>
      </c>
      <c r="C9" s="40">
        <v>236</v>
      </c>
      <c r="D9" s="40">
        <v>0</v>
      </c>
      <c r="E9" s="40">
        <v>0</v>
      </c>
      <c r="F9" s="40">
        <v>11</v>
      </c>
      <c r="G9" s="40">
        <v>79</v>
      </c>
      <c r="H9" s="40">
        <v>0</v>
      </c>
      <c r="I9" s="40">
        <v>0</v>
      </c>
    </row>
    <row r="10" spans="1:23">
      <c r="A10" s="39" t="s">
        <v>795</v>
      </c>
      <c r="B10" s="40">
        <v>4</v>
      </c>
      <c r="C10" s="40">
        <v>139</v>
      </c>
      <c r="D10" s="40">
        <v>0</v>
      </c>
      <c r="E10" s="40">
        <v>0</v>
      </c>
      <c r="F10" s="40">
        <v>7</v>
      </c>
      <c r="G10" s="40">
        <v>148</v>
      </c>
      <c r="H10" s="40">
        <v>0</v>
      </c>
      <c r="I10" s="40">
        <v>0</v>
      </c>
    </row>
    <row r="15" spans="1:23">
      <c r="A15" s="143"/>
    </row>
  </sheetData>
  <autoFilter ref="A7:J7"/>
  <mergeCells count="5">
    <mergeCell ref="A1:A4"/>
    <mergeCell ref="B1:I1"/>
    <mergeCell ref="B2:I2"/>
    <mergeCell ref="B3:E3"/>
    <mergeCell ref="F3:I3"/>
  </mergeCells>
  <pageMargins left="0.19685039370078741" right="0.19685039370078741" top="0.19685039370078741" bottom="0.19685039370078741" header="0.31496062992125984" footer="0.31496062992125984"/>
  <pageSetup paperSize="9" scale="97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0">
    <tabColor theme="6" tint="-0.249977111117893"/>
  </sheetPr>
  <dimension ref="A1:R15"/>
  <sheetViews>
    <sheetView view="pageBreakPreview" zoomScale="60" zoomScaleNormal="85" workbookViewId="0">
      <pane ySplit="12" topLeftCell="A13" activePane="bottomLeft" state="frozen"/>
      <selection activeCell="A15" sqref="A15:XFD15"/>
      <selection pane="bottomLeft" activeCell="L21" sqref="L21"/>
    </sheetView>
  </sheetViews>
  <sheetFormatPr defaultRowHeight="12.75"/>
  <cols>
    <col min="1" max="1" width="37" style="7" customWidth="1"/>
    <col min="2" max="10" width="12.7109375" style="6" customWidth="1"/>
    <col min="11" max="11" width="12.7109375" customWidth="1"/>
    <col min="12" max="12" width="17.5703125" customWidth="1"/>
    <col min="13" max="16" width="12.7109375" customWidth="1"/>
    <col min="17" max="17" width="16.85546875" customWidth="1"/>
    <col min="18" max="18" width="17.85546875" customWidth="1"/>
  </cols>
  <sheetData>
    <row r="1" spans="1:18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8" s="2" customFormat="1" ht="12.7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s="2" customFormat="1" ht="13.7" customHeight="1">
      <c r="A3" s="52"/>
      <c r="B3" s="72" t="str">
        <f>'2.2.(26)'!B3:R3</f>
        <v>2. (2.2) Распределение приема, численности и выпуска обучающихся по образовательным программам, человек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s="2" customFormat="1" ht="13.7" customHeight="1">
      <c r="A4" s="52"/>
      <c r="B4" s="72" t="s">
        <v>103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s="2" customFormat="1" ht="13.7" customHeight="1">
      <c r="A5" s="52"/>
      <c r="B5" s="84" t="s">
        <v>87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18" s="2" customFormat="1" ht="12.2" customHeight="1">
      <c r="A6" s="52"/>
      <c r="B6" s="56" t="s">
        <v>498</v>
      </c>
      <c r="C6" s="56" t="s">
        <v>499</v>
      </c>
      <c r="D6" s="56" t="s">
        <v>142</v>
      </c>
      <c r="E6" s="56"/>
      <c r="F6" s="56"/>
      <c r="G6" s="56"/>
      <c r="H6" s="56"/>
      <c r="I6" s="56"/>
      <c r="J6" s="56"/>
      <c r="K6" s="56"/>
      <c r="L6" s="56"/>
      <c r="M6" s="56" t="s">
        <v>143</v>
      </c>
      <c r="N6" s="56"/>
      <c r="O6" s="56"/>
      <c r="P6" s="56"/>
      <c r="Q6" s="56"/>
      <c r="R6" s="56"/>
    </row>
    <row r="7" spans="1:18" s="2" customFormat="1" ht="12.2" customHeight="1">
      <c r="A7" s="52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1:18" s="2" customFormat="1" ht="30.6" customHeight="1">
      <c r="A8" s="52"/>
      <c r="B8" s="56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54" t="s">
        <v>147</v>
      </c>
      <c r="K8" s="54"/>
      <c r="L8" s="54"/>
      <c r="M8" s="56" t="s">
        <v>144</v>
      </c>
      <c r="N8" s="56"/>
      <c r="O8" s="56" t="s">
        <v>390</v>
      </c>
      <c r="P8" s="54" t="s">
        <v>147</v>
      </c>
      <c r="Q8" s="54"/>
      <c r="R8" s="54"/>
    </row>
    <row r="9" spans="1:18" s="2" customFormat="1" ht="120">
      <c r="A9" s="53"/>
      <c r="B9" s="56"/>
      <c r="C9" s="56"/>
      <c r="D9" s="26" t="s">
        <v>500</v>
      </c>
      <c r="E9" s="26" t="s">
        <v>385</v>
      </c>
      <c r="F9" s="26" t="s">
        <v>85</v>
      </c>
      <c r="G9" s="26" t="s">
        <v>84</v>
      </c>
      <c r="H9" s="26" t="s">
        <v>386</v>
      </c>
      <c r="I9" s="26" t="s">
        <v>387</v>
      </c>
      <c r="J9" s="25" t="s">
        <v>0</v>
      </c>
      <c r="K9" s="25" t="s">
        <v>388</v>
      </c>
      <c r="L9" s="25" t="s">
        <v>709</v>
      </c>
      <c r="M9" s="26" t="s">
        <v>500</v>
      </c>
      <c r="N9" s="26" t="s">
        <v>389</v>
      </c>
      <c r="O9" s="56"/>
      <c r="P9" s="25" t="s">
        <v>0</v>
      </c>
      <c r="Q9" s="25" t="s">
        <v>391</v>
      </c>
      <c r="R9" s="25" t="s">
        <v>710</v>
      </c>
    </row>
    <row r="10" spans="1:18" s="2" customFormat="1">
      <c r="A10" s="33" t="s">
        <v>790</v>
      </c>
      <c r="B10" s="5">
        <v>422</v>
      </c>
      <c r="C10" s="5">
        <v>423</v>
      </c>
      <c r="D10" s="5">
        <v>424</v>
      </c>
      <c r="E10" s="5">
        <v>425</v>
      </c>
      <c r="F10" s="5">
        <v>426</v>
      </c>
      <c r="G10" s="5">
        <v>427</v>
      </c>
      <c r="H10" s="5">
        <v>428</v>
      </c>
      <c r="I10" s="5">
        <v>429</v>
      </c>
      <c r="J10" s="5">
        <v>430</v>
      </c>
      <c r="K10" s="5">
        <v>431</v>
      </c>
      <c r="L10" s="5">
        <v>432</v>
      </c>
      <c r="M10" s="5">
        <v>433</v>
      </c>
      <c r="N10" s="5">
        <v>434</v>
      </c>
      <c r="O10" s="5">
        <v>435</v>
      </c>
      <c r="P10" s="5">
        <v>436</v>
      </c>
      <c r="Q10" s="5">
        <v>437</v>
      </c>
      <c r="R10" s="5">
        <v>438</v>
      </c>
    </row>
    <row r="11" spans="1:18" s="1" customFormat="1" ht="13.9" customHeight="1">
      <c r="A11" s="34"/>
      <c r="B11" s="35">
        <f t="shared" ref="B11:R11" si="0">SUBTOTAL(9,B13:B15)</f>
        <v>12</v>
      </c>
      <c r="C11" s="35">
        <f t="shared" si="0"/>
        <v>0</v>
      </c>
      <c r="D11" s="35">
        <f t="shared" si="0"/>
        <v>12</v>
      </c>
      <c r="E11" s="35">
        <f t="shared" si="0"/>
        <v>12</v>
      </c>
      <c r="F11" s="35">
        <f t="shared" si="0"/>
        <v>4</v>
      </c>
      <c r="G11" s="35">
        <f t="shared" si="0"/>
        <v>0</v>
      </c>
      <c r="H11" s="35">
        <f t="shared" si="0"/>
        <v>4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0</v>
      </c>
      <c r="N11" s="35">
        <f t="shared" si="0"/>
        <v>0</v>
      </c>
      <c r="O11" s="35">
        <f t="shared" si="0"/>
        <v>0</v>
      </c>
      <c r="P11" s="35">
        <f t="shared" si="0"/>
        <v>0</v>
      </c>
      <c r="Q11" s="35">
        <f t="shared" si="0"/>
        <v>0</v>
      </c>
      <c r="R11" s="35">
        <f t="shared" si="0"/>
        <v>0</v>
      </c>
    </row>
    <row r="12" spans="1:18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18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</row>
    <row r="14" spans="1:18">
      <c r="A14" s="39" t="s">
        <v>794</v>
      </c>
      <c r="B14" s="40">
        <v>12</v>
      </c>
      <c r="C14" s="40">
        <v>0</v>
      </c>
      <c r="D14" s="40">
        <v>12</v>
      </c>
      <c r="E14" s="40">
        <v>12</v>
      </c>
      <c r="F14" s="40">
        <v>4</v>
      </c>
      <c r="G14" s="40">
        <v>0</v>
      </c>
      <c r="H14" s="40">
        <v>4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</row>
    <row r="15" spans="1:18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</row>
  </sheetData>
  <autoFilter ref="A12:S12"/>
  <mergeCells count="16">
    <mergeCell ref="A2:A9"/>
    <mergeCell ref="B2:R2"/>
    <mergeCell ref="D6:L7"/>
    <mergeCell ref="B4:R4"/>
    <mergeCell ref="B5:R5"/>
    <mergeCell ref="B3:R3"/>
    <mergeCell ref="B6:B9"/>
    <mergeCell ref="C6:C9"/>
    <mergeCell ref="F8:G8"/>
    <mergeCell ref="M6:R7"/>
    <mergeCell ref="P8:R8"/>
    <mergeCell ref="D8:E8"/>
    <mergeCell ref="H8:I8"/>
    <mergeCell ref="J8:L8"/>
    <mergeCell ref="M8:N8"/>
    <mergeCell ref="O8:O9"/>
  </mergeCells>
  <pageMargins left="0.19685039370078741" right="0.19685039370078741" top="0.39370078740157483" bottom="0" header="0.51181102362204722" footer="0.51181102362204722"/>
  <pageSetup paperSize="9" scale="53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31">
    <tabColor theme="6" tint="-0.249977111117893"/>
  </sheetPr>
  <dimension ref="A1:R15"/>
  <sheetViews>
    <sheetView view="pageBreakPreview" zoomScale="60" zoomScaleNormal="85" workbookViewId="0">
      <pane ySplit="12" topLeftCell="A13" activePane="bottomLeft" state="frozen"/>
      <selection activeCell="A15" sqref="A15:XFD15"/>
      <selection pane="bottomLeft" activeCell="L18" sqref="L18"/>
    </sheetView>
  </sheetViews>
  <sheetFormatPr defaultRowHeight="12.75"/>
  <cols>
    <col min="1" max="1" width="37" style="7" customWidth="1"/>
    <col min="2" max="10" width="12.7109375" style="6" customWidth="1"/>
    <col min="11" max="11" width="12.7109375" customWidth="1"/>
    <col min="12" max="12" width="18.85546875" customWidth="1"/>
    <col min="13" max="16" width="12.7109375" customWidth="1"/>
    <col min="17" max="17" width="16.85546875" customWidth="1"/>
    <col min="18" max="18" width="17.85546875" customWidth="1"/>
  </cols>
  <sheetData>
    <row r="1" spans="1:18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8" s="2" customFormat="1" ht="12.7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s="2" customFormat="1" ht="13.7" customHeight="1">
      <c r="A3" s="52"/>
      <c r="B3" s="72" t="str">
        <f>'2.2. (27)'!B3:R3</f>
        <v>2. (2.2) Распределение приема, численности и выпуска обучающихся по образовательным программам, человек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s="2" customFormat="1" ht="13.7" customHeight="1">
      <c r="A4" s="52"/>
      <c r="B4" s="84" t="s">
        <v>104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</row>
    <row r="5" spans="1:18" s="2" customFormat="1" ht="13.7" customHeight="1">
      <c r="A5" s="52"/>
      <c r="B5" s="84" t="s">
        <v>88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18" s="2" customFormat="1" ht="12.2" customHeight="1">
      <c r="A6" s="52"/>
      <c r="B6" s="56" t="s">
        <v>501</v>
      </c>
      <c r="C6" s="56" t="s">
        <v>392</v>
      </c>
      <c r="D6" s="56" t="s">
        <v>142</v>
      </c>
      <c r="E6" s="56"/>
      <c r="F6" s="56"/>
      <c r="G6" s="56"/>
      <c r="H6" s="56"/>
      <c r="I6" s="56"/>
      <c r="J6" s="56"/>
      <c r="K6" s="56"/>
      <c r="L6" s="56"/>
      <c r="M6" s="56" t="s">
        <v>143</v>
      </c>
      <c r="N6" s="56"/>
      <c r="O6" s="56"/>
      <c r="P6" s="56"/>
      <c r="Q6" s="56"/>
      <c r="R6" s="56"/>
    </row>
    <row r="7" spans="1:18" s="2" customFormat="1" ht="12.2" customHeight="1">
      <c r="A7" s="52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1:18" s="2" customFormat="1" ht="27" customHeight="1">
      <c r="A8" s="52"/>
      <c r="B8" s="56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54" t="s">
        <v>147</v>
      </c>
      <c r="K8" s="54"/>
      <c r="L8" s="54"/>
      <c r="M8" s="56" t="s">
        <v>144</v>
      </c>
      <c r="N8" s="56"/>
      <c r="O8" s="56" t="s">
        <v>502</v>
      </c>
      <c r="P8" s="54" t="s">
        <v>147</v>
      </c>
      <c r="Q8" s="54"/>
      <c r="R8" s="54"/>
    </row>
    <row r="9" spans="1:18" s="2" customFormat="1" ht="132">
      <c r="A9" s="53"/>
      <c r="B9" s="56"/>
      <c r="C9" s="56"/>
      <c r="D9" s="26" t="s">
        <v>393</v>
      </c>
      <c r="E9" s="26" t="s">
        <v>394</v>
      </c>
      <c r="F9" s="26" t="s">
        <v>85</v>
      </c>
      <c r="G9" s="26" t="s">
        <v>84</v>
      </c>
      <c r="H9" s="26" t="s">
        <v>395</v>
      </c>
      <c r="I9" s="26" t="s">
        <v>396</v>
      </c>
      <c r="J9" s="25" t="s">
        <v>0</v>
      </c>
      <c r="K9" s="25" t="s">
        <v>397</v>
      </c>
      <c r="L9" s="25" t="s">
        <v>711</v>
      </c>
      <c r="M9" s="26" t="s">
        <v>393</v>
      </c>
      <c r="N9" s="26" t="s">
        <v>398</v>
      </c>
      <c r="O9" s="56"/>
      <c r="P9" s="25" t="s">
        <v>0</v>
      </c>
      <c r="Q9" s="25" t="s">
        <v>399</v>
      </c>
      <c r="R9" s="25" t="s">
        <v>712</v>
      </c>
    </row>
    <row r="10" spans="1:18" s="2" customFormat="1">
      <c r="A10" s="33" t="s">
        <v>790</v>
      </c>
      <c r="B10" s="5">
        <v>439</v>
      </c>
      <c r="C10" s="5">
        <f t="shared" ref="C10:R10" si="0">B10+1</f>
        <v>440</v>
      </c>
      <c r="D10" s="5">
        <f t="shared" si="0"/>
        <v>441</v>
      </c>
      <c r="E10" s="5">
        <f t="shared" si="0"/>
        <v>442</v>
      </c>
      <c r="F10" s="5">
        <f t="shared" si="0"/>
        <v>443</v>
      </c>
      <c r="G10" s="5">
        <f t="shared" si="0"/>
        <v>444</v>
      </c>
      <c r="H10" s="5">
        <f t="shared" si="0"/>
        <v>445</v>
      </c>
      <c r="I10" s="5">
        <f t="shared" si="0"/>
        <v>446</v>
      </c>
      <c r="J10" s="5">
        <f t="shared" si="0"/>
        <v>447</v>
      </c>
      <c r="K10" s="5">
        <f t="shared" si="0"/>
        <v>448</v>
      </c>
      <c r="L10" s="5">
        <f t="shared" si="0"/>
        <v>449</v>
      </c>
      <c r="M10" s="5">
        <f t="shared" si="0"/>
        <v>450</v>
      </c>
      <c r="N10" s="5">
        <f t="shared" si="0"/>
        <v>451</v>
      </c>
      <c r="O10" s="5">
        <f t="shared" si="0"/>
        <v>452</v>
      </c>
      <c r="P10" s="5">
        <f t="shared" si="0"/>
        <v>453</v>
      </c>
      <c r="Q10" s="5">
        <f t="shared" si="0"/>
        <v>454</v>
      </c>
      <c r="R10" s="5">
        <f t="shared" si="0"/>
        <v>455</v>
      </c>
    </row>
    <row r="11" spans="1:18" s="1" customFormat="1" ht="18.75" customHeight="1">
      <c r="A11" s="34"/>
      <c r="B11" s="35">
        <f t="shared" ref="B11:R11" si="1">SUBTOTAL(9,B13:B15)</f>
        <v>0</v>
      </c>
      <c r="C11" s="35">
        <f t="shared" si="1"/>
        <v>0</v>
      </c>
      <c r="D11" s="35">
        <f t="shared" si="1"/>
        <v>0</v>
      </c>
      <c r="E11" s="35">
        <f t="shared" si="1"/>
        <v>0</v>
      </c>
      <c r="F11" s="35">
        <f t="shared" si="1"/>
        <v>0</v>
      </c>
      <c r="G11" s="35">
        <f t="shared" si="1"/>
        <v>0</v>
      </c>
      <c r="H11" s="35">
        <f t="shared" si="1"/>
        <v>0</v>
      </c>
      <c r="I11" s="35">
        <f t="shared" si="1"/>
        <v>0</v>
      </c>
      <c r="J11" s="35">
        <f t="shared" si="1"/>
        <v>0</v>
      </c>
      <c r="K11" s="35">
        <f t="shared" si="1"/>
        <v>0</v>
      </c>
      <c r="L11" s="35">
        <f t="shared" si="1"/>
        <v>0</v>
      </c>
      <c r="M11" s="35">
        <f t="shared" si="1"/>
        <v>0</v>
      </c>
      <c r="N11" s="35">
        <f t="shared" si="1"/>
        <v>0</v>
      </c>
      <c r="O11" s="35">
        <f t="shared" si="1"/>
        <v>0</v>
      </c>
      <c r="P11" s="35">
        <f t="shared" si="1"/>
        <v>0</v>
      </c>
      <c r="Q11" s="35">
        <f t="shared" si="1"/>
        <v>0</v>
      </c>
      <c r="R11" s="35">
        <f t="shared" si="1"/>
        <v>0</v>
      </c>
    </row>
    <row r="12" spans="1:18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18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</row>
    <row r="14" spans="1:18">
      <c r="A14" s="39" t="s">
        <v>794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</row>
    <row r="15" spans="1:18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</row>
  </sheetData>
  <autoFilter ref="A12:S12"/>
  <mergeCells count="16">
    <mergeCell ref="A2:A9"/>
    <mergeCell ref="B2:R2"/>
    <mergeCell ref="D6:L7"/>
    <mergeCell ref="B3:R3"/>
    <mergeCell ref="B4:R4"/>
    <mergeCell ref="B5:R5"/>
    <mergeCell ref="B6:B9"/>
    <mergeCell ref="C6:C9"/>
    <mergeCell ref="F8:G8"/>
    <mergeCell ref="M6:R7"/>
    <mergeCell ref="P8:R8"/>
    <mergeCell ref="D8:E8"/>
    <mergeCell ref="H8:I8"/>
    <mergeCell ref="J8:L8"/>
    <mergeCell ref="M8:N8"/>
    <mergeCell ref="O8:O9"/>
  </mergeCells>
  <pageMargins left="0.19685039370078741" right="0.19685039370078741" top="0.39370078740157483" bottom="0" header="0.51181102362204722" footer="0.51181102362204722"/>
  <pageSetup paperSize="9" scale="54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32">
    <tabColor theme="6" tint="-0.249977111117893"/>
  </sheetPr>
  <dimension ref="A1:R15"/>
  <sheetViews>
    <sheetView view="pageBreakPreview" zoomScale="60" zoomScaleNormal="85" workbookViewId="0">
      <pane ySplit="12" topLeftCell="A13" activePane="bottomLeft" state="frozen"/>
      <selection activeCell="A15" sqref="A15:XFD15"/>
      <selection pane="bottomLeft" activeCell="A15" sqref="A15:XFD15"/>
    </sheetView>
  </sheetViews>
  <sheetFormatPr defaultRowHeight="12.75"/>
  <cols>
    <col min="1" max="1" width="37" style="7" customWidth="1"/>
    <col min="2" max="11" width="12.7109375" style="6" customWidth="1"/>
    <col min="12" max="12" width="18.7109375" customWidth="1"/>
    <col min="13" max="16" width="12.7109375" customWidth="1"/>
    <col min="17" max="17" width="16.85546875" customWidth="1"/>
    <col min="18" max="18" width="17.85546875" customWidth="1"/>
  </cols>
  <sheetData>
    <row r="1" spans="1:18" s="2" customFormat="1">
      <c r="A1" s="4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8" s="2" customFormat="1" ht="12.7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s="2" customFormat="1" ht="13.7" customHeight="1">
      <c r="A3" s="52"/>
      <c r="B3" s="72" t="str">
        <f>'2.2. (28)'!B3:R3</f>
        <v>2. (2.2) Распределение приема, численности и выпуска обучающихся по образовательным программам, человек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s="2" customFormat="1" ht="13.7" customHeight="1">
      <c r="A4" s="52"/>
      <c r="B4" s="72" t="s">
        <v>105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s="2" customFormat="1" ht="13.7" customHeight="1">
      <c r="A5" s="52"/>
      <c r="B5" s="84" t="s">
        <v>89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18" s="2" customFormat="1" ht="12.2" customHeight="1">
      <c r="A6" s="52"/>
      <c r="B6" s="56" t="s">
        <v>503</v>
      </c>
      <c r="C6" s="56" t="s">
        <v>400</v>
      </c>
      <c r="D6" s="56" t="s">
        <v>142</v>
      </c>
      <c r="E6" s="56"/>
      <c r="F6" s="56"/>
      <c r="G6" s="56"/>
      <c r="H6" s="56"/>
      <c r="I6" s="56"/>
      <c r="J6" s="56"/>
      <c r="K6" s="56"/>
      <c r="L6" s="56"/>
      <c r="M6" s="56" t="s">
        <v>143</v>
      </c>
      <c r="N6" s="56"/>
      <c r="O6" s="56"/>
      <c r="P6" s="56"/>
      <c r="Q6" s="56"/>
      <c r="R6" s="56"/>
    </row>
    <row r="7" spans="1:18" s="2" customFormat="1" ht="12.2" customHeight="1">
      <c r="A7" s="52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1:18" s="2" customFormat="1" ht="26.1" customHeight="1">
      <c r="A8" s="52"/>
      <c r="B8" s="56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54" t="s">
        <v>147</v>
      </c>
      <c r="K8" s="54"/>
      <c r="L8" s="54"/>
      <c r="M8" s="56" t="s">
        <v>144</v>
      </c>
      <c r="N8" s="56"/>
      <c r="O8" s="56" t="s">
        <v>407</v>
      </c>
      <c r="P8" s="54" t="s">
        <v>147</v>
      </c>
      <c r="Q8" s="54"/>
      <c r="R8" s="54"/>
    </row>
    <row r="9" spans="1:18" s="2" customFormat="1" ht="132">
      <c r="A9" s="53"/>
      <c r="B9" s="56"/>
      <c r="C9" s="56"/>
      <c r="D9" s="26" t="s">
        <v>401</v>
      </c>
      <c r="E9" s="26" t="s">
        <v>402</v>
      </c>
      <c r="F9" s="26" t="s">
        <v>85</v>
      </c>
      <c r="G9" s="26" t="s">
        <v>84</v>
      </c>
      <c r="H9" s="26" t="s">
        <v>403</v>
      </c>
      <c r="I9" s="26" t="s">
        <v>404</v>
      </c>
      <c r="J9" s="25" t="s">
        <v>0</v>
      </c>
      <c r="K9" s="25" t="s">
        <v>405</v>
      </c>
      <c r="L9" s="25" t="s">
        <v>713</v>
      </c>
      <c r="M9" s="26" t="s">
        <v>401</v>
      </c>
      <c r="N9" s="26" t="s">
        <v>406</v>
      </c>
      <c r="O9" s="56"/>
      <c r="P9" s="25" t="s">
        <v>0</v>
      </c>
      <c r="Q9" s="25" t="s">
        <v>408</v>
      </c>
      <c r="R9" s="25" t="s">
        <v>714</v>
      </c>
    </row>
    <row r="10" spans="1:18" s="2" customFormat="1">
      <c r="A10" s="33" t="s">
        <v>790</v>
      </c>
      <c r="B10" s="5">
        <v>456</v>
      </c>
      <c r="C10" s="5">
        <v>457</v>
      </c>
      <c r="D10" s="5">
        <v>458</v>
      </c>
      <c r="E10" s="5">
        <v>459</v>
      </c>
      <c r="F10" s="5">
        <v>460</v>
      </c>
      <c r="G10" s="5">
        <v>461</v>
      </c>
      <c r="H10" s="5">
        <v>462</v>
      </c>
      <c r="I10" s="5">
        <v>463</v>
      </c>
      <c r="J10" s="5">
        <v>464</v>
      </c>
      <c r="K10" s="5">
        <v>465</v>
      </c>
      <c r="L10" s="5">
        <v>466</v>
      </c>
      <c r="M10" s="5">
        <v>467</v>
      </c>
      <c r="N10" s="5">
        <v>468</v>
      </c>
      <c r="O10" s="5">
        <v>469</v>
      </c>
      <c r="P10" s="5">
        <v>470</v>
      </c>
      <c r="Q10" s="5">
        <v>471</v>
      </c>
      <c r="R10" s="5">
        <v>472</v>
      </c>
    </row>
    <row r="11" spans="1:18" s="1" customFormat="1" ht="17.45" customHeight="1">
      <c r="A11" s="34"/>
      <c r="B11" s="35">
        <f t="shared" ref="B11:R11" si="0">SUBTOTAL(9,B13:B15)</f>
        <v>185</v>
      </c>
      <c r="C11" s="35">
        <f t="shared" si="0"/>
        <v>3</v>
      </c>
      <c r="D11" s="35">
        <f t="shared" si="0"/>
        <v>156</v>
      </c>
      <c r="E11" s="35">
        <f t="shared" si="0"/>
        <v>156</v>
      </c>
      <c r="F11" s="35">
        <f t="shared" si="0"/>
        <v>38</v>
      </c>
      <c r="G11" s="35">
        <f t="shared" si="0"/>
        <v>0</v>
      </c>
      <c r="H11" s="35">
        <f t="shared" si="0"/>
        <v>38</v>
      </c>
      <c r="I11" s="35">
        <f t="shared" si="0"/>
        <v>0</v>
      </c>
      <c r="J11" s="35">
        <f t="shared" si="0"/>
        <v>19</v>
      </c>
      <c r="K11" s="35">
        <f t="shared" si="0"/>
        <v>0</v>
      </c>
      <c r="L11" s="35">
        <f t="shared" si="0"/>
        <v>0</v>
      </c>
      <c r="M11" s="35">
        <f t="shared" si="0"/>
        <v>29</v>
      </c>
      <c r="N11" s="35">
        <f t="shared" si="0"/>
        <v>29</v>
      </c>
      <c r="O11" s="35">
        <f t="shared" si="0"/>
        <v>0</v>
      </c>
      <c r="P11" s="35">
        <f t="shared" si="0"/>
        <v>8</v>
      </c>
      <c r="Q11" s="35">
        <f t="shared" si="0"/>
        <v>0</v>
      </c>
      <c r="R11" s="35">
        <f t="shared" si="0"/>
        <v>0</v>
      </c>
    </row>
    <row r="12" spans="1:18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18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</row>
    <row r="14" spans="1:18">
      <c r="A14" s="39" t="s">
        <v>794</v>
      </c>
      <c r="B14" s="40">
        <v>154</v>
      </c>
      <c r="C14" s="40">
        <v>2</v>
      </c>
      <c r="D14" s="40">
        <v>125</v>
      </c>
      <c r="E14" s="40">
        <v>125</v>
      </c>
      <c r="F14" s="40">
        <v>38</v>
      </c>
      <c r="G14" s="40">
        <v>0</v>
      </c>
      <c r="H14" s="40">
        <v>38</v>
      </c>
      <c r="I14" s="40">
        <v>0</v>
      </c>
      <c r="J14" s="40">
        <v>19</v>
      </c>
      <c r="K14" s="40">
        <v>0</v>
      </c>
      <c r="L14" s="40">
        <v>0</v>
      </c>
      <c r="M14" s="40">
        <v>29</v>
      </c>
      <c r="N14" s="40">
        <v>29</v>
      </c>
      <c r="O14" s="40">
        <v>0</v>
      </c>
      <c r="P14" s="40">
        <v>8</v>
      </c>
      <c r="Q14" s="40">
        <v>0</v>
      </c>
      <c r="R14" s="40">
        <v>0</v>
      </c>
    </row>
    <row r="15" spans="1:18" ht="25.5">
      <c r="A15" s="142" t="s">
        <v>795</v>
      </c>
      <c r="B15" s="40">
        <v>31</v>
      </c>
      <c r="C15" s="40">
        <v>1</v>
      </c>
      <c r="D15" s="40">
        <v>31</v>
      </c>
      <c r="E15" s="40">
        <v>31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</row>
  </sheetData>
  <autoFilter ref="A12:S12"/>
  <mergeCells count="16">
    <mergeCell ref="P8:R8"/>
    <mergeCell ref="B6:B9"/>
    <mergeCell ref="C6:C9"/>
    <mergeCell ref="D6:L7"/>
    <mergeCell ref="B3:R3"/>
    <mergeCell ref="B4:R4"/>
    <mergeCell ref="B5:R5"/>
    <mergeCell ref="A2:A9"/>
    <mergeCell ref="M6:R7"/>
    <mergeCell ref="O8:O9"/>
    <mergeCell ref="B2:R2"/>
    <mergeCell ref="D8:E8"/>
    <mergeCell ref="F8:G8"/>
    <mergeCell ref="H8:I8"/>
    <mergeCell ref="J8:L8"/>
    <mergeCell ref="M8:N8"/>
  </mergeCells>
  <pageMargins left="0.19685039370078741" right="0.19685039370078741" top="0.39370078740157483" bottom="0" header="0.51181102362204722" footer="0.51181102362204722"/>
  <pageSetup paperSize="9" scale="54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 codeName="Лист33">
    <tabColor theme="6" tint="-0.249977111117893"/>
  </sheetPr>
  <dimension ref="A1:R15"/>
  <sheetViews>
    <sheetView view="pageBreakPreview" zoomScale="60" zoomScaleNormal="85" workbookViewId="0">
      <pane ySplit="12" topLeftCell="A13" activePane="bottomLeft" state="frozen"/>
      <selection activeCell="A15" sqref="A15:XFD15"/>
      <selection pane="bottomLeft" activeCell="A15" sqref="A15:XFD15"/>
    </sheetView>
  </sheetViews>
  <sheetFormatPr defaultRowHeight="12.75"/>
  <cols>
    <col min="1" max="1" width="37" style="7" customWidth="1"/>
    <col min="2" max="11" width="12.7109375" style="6" customWidth="1"/>
    <col min="12" max="12" width="17.28515625" customWidth="1"/>
    <col min="13" max="16" width="12.7109375" customWidth="1"/>
    <col min="17" max="17" width="16.85546875" customWidth="1"/>
    <col min="18" max="18" width="15.42578125" customWidth="1"/>
  </cols>
  <sheetData>
    <row r="1" spans="1:18" s="2" customFormat="1">
      <c r="A1" s="4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8" s="2" customFormat="1" ht="12.7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s="2" customFormat="1" ht="13.7" customHeight="1">
      <c r="A3" s="52"/>
      <c r="B3" s="72" t="str">
        <f>'2.2. (29)'!B3:R3</f>
        <v>2. (2.2) Распределение приема, численности и выпуска обучающихся по образовательным программам, человек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s="2" customFormat="1" ht="13.7" customHeight="1">
      <c r="A4" s="52"/>
      <c r="B4" s="72" t="s">
        <v>106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s="2" customFormat="1" ht="13.7" customHeight="1">
      <c r="A5" s="52"/>
      <c r="B5" s="84" t="s">
        <v>90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18" s="2" customFormat="1" ht="12.2" customHeight="1">
      <c r="A6" s="52"/>
      <c r="B6" s="56" t="s">
        <v>504</v>
      </c>
      <c r="C6" s="56" t="s">
        <v>409</v>
      </c>
      <c r="D6" s="56" t="s">
        <v>142</v>
      </c>
      <c r="E6" s="56"/>
      <c r="F6" s="56"/>
      <c r="G6" s="56"/>
      <c r="H6" s="56"/>
      <c r="I6" s="56"/>
      <c r="J6" s="56"/>
      <c r="K6" s="56"/>
      <c r="L6" s="56"/>
      <c r="M6" s="56" t="s">
        <v>143</v>
      </c>
      <c r="N6" s="56"/>
      <c r="O6" s="56"/>
      <c r="P6" s="56"/>
      <c r="Q6" s="56"/>
      <c r="R6" s="56"/>
    </row>
    <row r="7" spans="1:18" s="2" customFormat="1" ht="5.45" customHeight="1">
      <c r="A7" s="52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1:18" s="2" customFormat="1" ht="25.15" customHeight="1">
      <c r="A8" s="52"/>
      <c r="B8" s="56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54" t="s">
        <v>147</v>
      </c>
      <c r="K8" s="54"/>
      <c r="L8" s="54"/>
      <c r="M8" s="56" t="s">
        <v>144</v>
      </c>
      <c r="N8" s="56"/>
      <c r="O8" s="56" t="s">
        <v>416</v>
      </c>
      <c r="P8" s="54" t="s">
        <v>147</v>
      </c>
      <c r="Q8" s="54"/>
      <c r="R8" s="54"/>
    </row>
    <row r="9" spans="1:18" s="2" customFormat="1" ht="144">
      <c r="A9" s="53"/>
      <c r="B9" s="56"/>
      <c r="C9" s="56"/>
      <c r="D9" s="26" t="s">
        <v>410</v>
      </c>
      <c r="E9" s="26" t="s">
        <v>411</v>
      </c>
      <c r="F9" s="26" t="s">
        <v>85</v>
      </c>
      <c r="G9" s="26" t="s">
        <v>84</v>
      </c>
      <c r="H9" s="26" t="s">
        <v>412</v>
      </c>
      <c r="I9" s="26" t="s">
        <v>413</v>
      </c>
      <c r="J9" s="25" t="s">
        <v>0</v>
      </c>
      <c r="K9" s="25" t="s">
        <v>414</v>
      </c>
      <c r="L9" s="25" t="s">
        <v>715</v>
      </c>
      <c r="M9" s="26" t="s">
        <v>410</v>
      </c>
      <c r="N9" s="26" t="s">
        <v>415</v>
      </c>
      <c r="O9" s="56"/>
      <c r="P9" s="25" t="s">
        <v>0</v>
      </c>
      <c r="Q9" s="25" t="s">
        <v>417</v>
      </c>
      <c r="R9" s="25" t="s">
        <v>716</v>
      </c>
    </row>
    <row r="10" spans="1:18" s="2" customFormat="1">
      <c r="A10" s="33" t="s">
        <v>790</v>
      </c>
      <c r="B10" s="5">
        <v>473</v>
      </c>
      <c r="C10" s="5">
        <v>474</v>
      </c>
      <c r="D10" s="5">
        <v>475</v>
      </c>
      <c r="E10" s="5">
        <v>476</v>
      </c>
      <c r="F10" s="5">
        <v>477</v>
      </c>
      <c r="G10" s="5">
        <v>478</v>
      </c>
      <c r="H10" s="5">
        <v>479</v>
      </c>
      <c r="I10" s="5">
        <v>480</v>
      </c>
      <c r="J10" s="5">
        <v>481</v>
      </c>
      <c r="K10" s="5">
        <v>482</v>
      </c>
      <c r="L10" s="5">
        <v>483</v>
      </c>
      <c r="M10" s="5">
        <v>484</v>
      </c>
      <c r="N10" s="5">
        <v>485</v>
      </c>
      <c r="O10" s="5">
        <v>486</v>
      </c>
      <c r="P10" s="5">
        <v>487</v>
      </c>
      <c r="Q10" s="5">
        <v>488</v>
      </c>
      <c r="R10" s="5">
        <v>489</v>
      </c>
    </row>
    <row r="11" spans="1:18" s="1" customFormat="1" ht="16.149999999999999" customHeight="1">
      <c r="A11" s="34"/>
      <c r="B11" s="35">
        <f t="shared" ref="B11:R11" si="0">SUBTOTAL(9,B13:B15)</f>
        <v>0</v>
      </c>
      <c r="C11" s="35">
        <f t="shared" si="0"/>
        <v>0</v>
      </c>
      <c r="D11" s="35">
        <f t="shared" si="0"/>
        <v>0</v>
      </c>
      <c r="E11" s="35">
        <f t="shared" si="0"/>
        <v>0</v>
      </c>
      <c r="F11" s="35">
        <f t="shared" si="0"/>
        <v>0</v>
      </c>
      <c r="G11" s="35">
        <f t="shared" si="0"/>
        <v>0</v>
      </c>
      <c r="H11" s="35">
        <f t="shared" si="0"/>
        <v>0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0</v>
      </c>
      <c r="N11" s="35">
        <f t="shared" si="0"/>
        <v>0</v>
      </c>
      <c r="O11" s="35">
        <f t="shared" si="0"/>
        <v>0</v>
      </c>
      <c r="P11" s="35">
        <f t="shared" si="0"/>
        <v>0</v>
      </c>
      <c r="Q11" s="35">
        <f t="shared" si="0"/>
        <v>0</v>
      </c>
      <c r="R11" s="35">
        <f t="shared" si="0"/>
        <v>0</v>
      </c>
    </row>
    <row r="12" spans="1:18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18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</row>
    <row r="14" spans="1:18">
      <c r="A14" s="39" t="s">
        <v>794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</row>
    <row r="15" spans="1:18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</row>
  </sheetData>
  <autoFilter ref="A12:S12"/>
  <mergeCells count="16">
    <mergeCell ref="B6:B9"/>
    <mergeCell ref="C6:C9"/>
    <mergeCell ref="B3:R3"/>
    <mergeCell ref="B4:R4"/>
    <mergeCell ref="B5:R5"/>
    <mergeCell ref="D6:L7"/>
    <mergeCell ref="M6:R7"/>
    <mergeCell ref="A2:A9"/>
    <mergeCell ref="P8:R8"/>
    <mergeCell ref="O8:O9"/>
    <mergeCell ref="B2:R2"/>
    <mergeCell ref="D8:E8"/>
    <mergeCell ref="F8:G8"/>
    <mergeCell ref="H8:I8"/>
    <mergeCell ref="J8:L8"/>
    <mergeCell ref="M8:N8"/>
  </mergeCells>
  <pageMargins left="0.19685039370078741" right="0.19685039370078741" top="0.39370078740157483" bottom="0" header="0.51181102362204722" footer="0.51181102362204722"/>
  <pageSetup paperSize="9" scale="54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 codeName="Лист34">
    <tabColor theme="6" tint="-0.249977111117893"/>
  </sheetPr>
  <dimension ref="A1:R15"/>
  <sheetViews>
    <sheetView view="pageBreakPreview" zoomScale="60" zoomScaleNormal="85" workbookViewId="0">
      <pane ySplit="12" topLeftCell="A13" activePane="bottomLeft" state="frozen"/>
      <selection activeCell="A15" sqref="A15:XFD15"/>
      <selection pane="bottomLeft" activeCell="M34" sqref="M34"/>
    </sheetView>
  </sheetViews>
  <sheetFormatPr defaultRowHeight="12.75"/>
  <cols>
    <col min="1" max="1" width="37" style="7" customWidth="1"/>
    <col min="2" max="11" width="12.7109375" style="6" customWidth="1"/>
    <col min="12" max="12" width="14.42578125" customWidth="1"/>
    <col min="13" max="16" width="12.7109375" customWidth="1"/>
    <col min="17" max="17" width="16.85546875" customWidth="1"/>
    <col min="18" max="18" width="16.5703125" customWidth="1"/>
  </cols>
  <sheetData>
    <row r="1" spans="1:18" s="2" customFormat="1">
      <c r="A1" s="4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8" s="2" customFormat="1" ht="12.7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s="2" customFormat="1" ht="13.7" customHeight="1">
      <c r="A3" s="52"/>
      <c r="B3" s="72" t="str">
        <f>'2.2. (30)'!B3:R3</f>
        <v>2. (2.2) Распределение приема, численности и выпуска обучающихся по образовательным программам, человек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s="2" customFormat="1" ht="13.7" customHeight="1">
      <c r="A4" s="52"/>
      <c r="B4" s="72" t="s">
        <v>107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s="2" customFormat="1" ht="13.7" customHeight="1">
      <c r="A5" s="52"/>
      <c r="B5" s="84" t="s">
        <v>91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18" s="2" customFormat="1" ht="12.2" customHeight="1">
      <c r="A6" s="52"/>
      <c r="B6" s="56" t="s">
        <v>505</v>
      </c>
      <c r="C6" s="56" t="s">
        <v>418</v>
      </c>
      <c r="D6" s="56" t="s">
        <v>142</v>
      </c>
      <c r="E6" s="56"/>
      <c r="F6" s="56"/>
      <c r="G6" s="56"/>
      <c r="H6" s="56"/>
      <c r="I6" s="56"/>
      <c r="J6" s="56"/>
      <c r="K6" s="56"/>
      <c r="L6" s="56"/>
      <c r="M6" s="56" t="s">
        <v>143</v>
      </c>
      <c r="N6" s="56"/>
      <c r="O6" s="56"/>
      <c r="P6" s="56"/>
      <c r="Q6" s="56"/>
      <c r="R6" s="56"/>
    </row>
    <row r="7" spans="1:18" s="2" customFormat="1" ht="11.25" customHeight="1">
      <c r="A7" s="52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1:18" s="2" customFormat="1" ht="23.45" customHeight="1">
      <c r="A8" s="52"/>
      <c r="B8" s="56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54" t="s">
        <v>147</v>
      </c>
      <c r="K8" s="54"/>
      <c r="L8" s="54"/>
      <c r="M8" s="56" t="s">
        <v>144</v>
      </c>
      <c r="N8" s="56"/>
      <c r="O8" s="56" t="s">
        <v>425</v>
      </c>
      <c r="P8" s="54" t="s">
        <v>147</v>
      </c>
      <c r="Q8" s="54"/>
      <c r="R8" s="54"/>
    </row>
    <row r="9" spans="1:18" s="2" customFormat="1" ht="156">
      <c r="A9" s="53"/>
      <c r="B9" s="56"/>
      <c r="C9" s="56"/>
      <c r="D9" s="26" t="s">
        <v>419</v>
      </c>
      <c r="E9" s="26" t="s">
        <v>420</v>
      </c>
      <c r="F9" s="26" t="s">
        <v>85</v>
      </c>
      <c r="G9" s="26" t="s">
        <v>84</v>
      </c>
      <c r="H9" s="26" t="s">
        <v>421</v>
      </c>
      <c r="I9" s="26" t="s">
        <v>422</v>
      </c>
      <c r="J9" s="25" t="s">
        <v>0</v>
      </c>
      <c r="K9" s="25" t="s">
        <v>423</v>
      </c>
      <c r="L9" s="25" t="s">
        <v>717</v>
      </c>
      <c r="M9" s="26" t="s">
        <v>419</v>
      </c>
      <c r="N9" s="26" t="s">
        <v>424</v>
      </c>
      <c r="O9" s="56"/>
      <c r="P9" s="25" t="s">
        <v>0</v>
      </c>
      <c r="Q9" s="25" t="s">
        <v>426</v>
      </c>
      <c r="R9" s="25" t="s">
        <v>718</v>
      </c>
    </row>
    <row r="10" spans="1:18" s="2" customFormat="1">
      <c r="A10" s="33" t="s">
        <v>790</v>
      </c>
      <c r="B10" s="5">
        <v>490</v>
      </c>
      <c r="C10" s="5">
        <v>491</v>
      </c>
      <c r="D10" s="5">
        <v>492</v>
      </c>
      <c r="E10" s="5">
        <v>493</v>
      </c>
      <c r="F10" s="5">
        <v>494</v>
      </c>
      <c r="G10" s="5">
        <v>495</v>
      </c>
      <c r="H10" s="5">
        <v>496</v>
      </c>
      <c r="I10" s="5">
        <v>497</v>
      </c>
      <c r="J10" s="5">
        <v>498</v>
      </c>
      <c r="K10" s="5">
        <v>499</v>
      </c>
      <c r="L10" s="5">
        <v>500</v>
      </c>
      <c r="M10" s="5">
        <v>501</v>
      </c>
      <c r="N10" s="5">
        <v>502</v>
      </c>
      <c r="O10" s="5">
        <v>503</v>
      </c>
      <c r="P10" s="5">
        <v>504</v>
      </c>
      <c r="Q10" s="5">
        <v>505</v>
      </c>
      <c r="R10" s="5">
        <v>506</v>
      </c>
    </row>
    <row r="11" spans="1:18" s="1" customFormat="1" ht="16.149999999999999" customHeight="1">
      <c r="A11" s="34"/>
      <c r="B11" s="35">
        <f t="shared" ref="B11:R11" si="0">SUBTOTAL(9,B13:B15)</f>
        <v>26</v>
      </c>
      <c r="C11" s="35">
        <f t="shared" si="0"/>
        <v>0</v>
      </c>
      <c r="D11" s="35">
        <f t="shared" si="0"/>
        <v>0</v>
      </c>
      <c r="E11" s="35">
        <f t="shared" si="0"/>
        <v>0</v>
      </c>
      <c r="F11" s="35">
        <f t="shared" si="0"/>
        <v>0</v>
      </c>
      <c r="G11" s="35">
        <f t="shared" si="0"/>
        <v>0</v>
      </c>
      <c r="H11" s="35">
        <f t="shared" si="0"/>
        <v>0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26</v>
      </c>
      <c r="N11" s="35">
        <f t="shared" si="0"/>
        <v>26</v>
      </c>
      <c r="O11" s="35">
        <f t="shared" si="0"/>
        <v>8</v>
      </c>
      <c r="P11" s="35">
        <f t="shared" si="0"/>
        <v>9</v>
      </c>
      <c r="Q11" s="35">
        <f t="shared" si="0"/>
        <v>0</v>
      </c>
      <c r="R11" s="35">
        <f t="shared" si="0"/>
        <v>0</v>
      </c>
    </row>
    <row r="12" spans="1:18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18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</row>
    <row r="14" spans="1:18">
      <c r="A14" s="39" t="s">
        <v>794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</row>
    <row r="15" spans="1:18" ht="25.5">
      <c r="A15" s="142" t="s">
        <v>795</v>
      </c>
      <c r="B15" s="40">
        <v>26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26</v>
      </c>
      <c r="N15" s="40">
        <v>26</v>
      </c>
      <c r="O15" s="40">
        <v>8</v>
      </c>
      <c r="P15" s="40">
        <v>9</v>
      </c>
      <c r="Q15" s="40">
        <v>0</v>
      </c>
      <c r="R15" s="40">
        <v>0</v>
      </c>
    </row>
  </sheetData>
  <autoFilter ref="A12:S12"/>
  <mergeCells count="16">
    <mergeCell ref="P8:R8"/>
    <mergeCell ref="B6:B9"/>
    <mergeCell ref="C6:C9"/>
    <mergeCell ref="D6:L7"/>
    <mergeCell ref="B3:R3"/>
    <mergeCell ref="B4:R4"/>
    <mergeCell ref="B5:R5"/>
    <mergeCell ref="A2:A9"/>
    <mergeCell ref="M6:R7"/>
    <mergeCell ref="O8:O9"/>
    <mergeCell ref="B2:R2"/>
    <mergeCell ref="D8:E8"/>
    <mergeCell ref="F8:G8"/>
    <mergeCell ref="H8:I8"/>
    <mergeCell ref="J8:L8"/>
    <mergeCell ref="M8:N8"/>
  </mergeCells>
  <pageMargins left="0.19685039370078741" right="0.19685039370078741" top="0.39370078740157483" bottom="0" header="0.51181102362204722" footer="0.51181102362204722"/>
  <pageSetup paperSize="9" scale="54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 codeName="Лист35">
    <tabColor theme="6" tint="-0.249977111117893"/>
  </sheetPr>
  <dimension ref="A1:R15"/>
  <sheetViews>
    <sheetView view="pageBreakPreview" zoomScale="60" zoomScaleNormal="85" workbookViewId="0">
      <pane ySplit="12" topLeftCell="A13" activePane="bottomLeft" state="frozen"/>
      <selection activeCell="A15" sqref="A15:XFD15"/>
      <selection pane="bottomLeft" activeCell="A15" sqref="A15:XFD15"/>
    </sheetView>
  </sheetViews>
  <sheetFormatPr defaultRowHeight="12.75"/>
  <cols>
    <col min="1" max="1" width="37" style="7" customWidth="1"/>
    <col min="2" max="11" width="12.7109375" style="6" customWidth="1"/>
    <col min="12" max="12" width="14.85546875" customWidth="1"/>
    <col min="13" max="16" width="12.7109375" customWidth="1"/>
    <col min="17" max="17" width="16.85546875" customWidth="1"/>
    <col min="18" max="18" width="15.42578125" customWidth="1"/>
  </cols>
  <sheetData>
    <row r="1" spans="1:18" s="2" customFormat="1">
      <c r="A1" s="4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8" s="2" customFormat="1" ht="12.7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s="2" customFormat="1" ht="13.7" customHeight="1">
      <c r="A3" s="52"/>
      <c r="B3" s="72" t="str">
        <f>'2.2. (31)'!B3:R3</f>
        <v>2. (2.2) Распределение приема, численности и выпуска обучающихся по образовательным программам, человек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s="2" customFormat="1" ht="13.7" customHeight="1">
      <c r="A4" s="52"/>
      <c r="B4" s="72" t="s">
        <v>103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s="2" customFormat="1" ht="13.7" customHeight="1">
      <c r="A5" s="52"/>
      <c r="B5" s="84" t="s">
        <v>92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18" s="2" customFormat="1" ht="12.2" customHeight="1">
      <c r="A6" s="52"/>
      <c r="B6" s="56" t="s">
        <v>506</v>
      </c>
      <c r="C6" s="56" t="s">
        <v>427</v>
      </c>
      <c r="D6" s="56" t="s">
        <v>142</v>
      </c>
      <c r="E6" s="56"/>
      <c r="F6" s="56"/>
      <c r="G6" s="56"/>
      <c r="H6" s="56"/>
      <c r="I6" s="56"/>
      <c r="J6" s="56"/>
      <c r="K6" s="56"/>
      <c r="L6" s="56"/>
      <c r="M6" s="56" t="s">
        <v>143</v>
      </c>
      <c r="N6" s="56"/>
      <c r="O6" s="56"/>
      <c r="P6" s="56"/>
      <c r="Q6" s="56"/>
      <c r="R6" s="56"/>
    </row>
    <row r="7" spans="1:18" s="2" customFormat="1" ht="12.2" customHeight="1">
      <c r="A7" s="52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1:18" s="2" customFormat="1" ht="28.15" customHeight="1">
      <c r="A8" s="52"/>
      <c r="B8" s="56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54" t="s">
        <v>147</v>
      </c>
      <c r="K8" s="54"/>
      <c r="L8" s="54"/>
      <c r="M8" s="56" t="s">
        <v>144</v>
      </c>
      <c r="N8" s="56"/>
      <c r="O8" s="56" t="s">
        <v>434</v>
      </c>
      <c r="P8" s="54" t="s">
        <v>147</v>
      </c>
      <c r="Q8" s="54"/>
      <c r="R8" s="54"/>
    </row>
    <row r="9" spans="1:18" s="2" customFormat="1" ht="144">
      <c r="A9" s="53"/>
      <c r="B9" s="56"/>
      <c r="C9" s="56"/>
      <c r="D9" s="26" t="s">
        <v>428</v>
      </c>
      <c r="E9" s="26" t="s">
        <v>429</v>
      </c>
      <c r="F9" s="26" t="s">
        <v>85</v>
      </c>
      <c r="G9" s="26" t="s">
        <v>84</v>
      </c>
      <c r="H9" s="26" t="s">
        <v>430</v>
      </c>
      <c r="I9" s="26" t="s">
        <v>431</v>
      </c>
      <c r="J9" s="25" t="s">
        <v>0</v>
      </c>
      <c r="K9" s="25" t="s">
        <v>432</v>
      </c>
      <c r="L9" s="25" t="s">
        <v>719</v>
      </c>
      <c r="M9" s="26" t="s">
        <v>428</v>
      </c>
      <c r="N9" s="26" t="s">
        <v>433</v>
      </c>
      <c r="O9" s="56"/>
      <c r="P9" s="25" t="s">
        <v>0</v>
      </c>
      <c r="Q9" s="25" t="s">
        <v>435</v>
      </c>
      <c r="R9" s="25" t="s">
        <v>720</v>
      </c>
    </row>
    <row r="10" spans="1:18" s="2" customFormat="1">
      <c r="A10" s="33" t="s">
        <v>790</v>
      </c>
      <c r="B10" s="5">
        <v>507</v>
      </c>
      <c r="C10" s="5">
        <v>508</v>
      </c>
      <c r="D10" s="5">
        <v>509</v>
      </c>
      <c r="E10" s="5">
        <v>510</v>
      </c>
      <c r="F10" s="5">
        <v>511</v>
      </c>
      <c r="G10" s="5">
        <v>512</v>
      </c>
      <c r="H10" s="5">
        <v>513</v>
      </c>
      <c r="I10" s="5">
        <v>514</v>
      </c>
      <c r="J10" s="5">
        <v>515</v>
      </c>
      <c r="K10" s="5">
        <v>516</v>
      </c>
      <c r="L10" s="5">
        <v>517</v>
      </c>
      <c r="M10" s="5">
        <v>518</v>
      </c>
      <c r="N10" s="5">
        <v>519</v>
      </c>
      <c r="O10" s="5">
        <v>520</v>
      </c>
      <c r="P10" s="5">
        <v>521</v>
      </c>
      <c r="Q10" s="5">
        <v>522</v>
      </c>
      <c r="R10" s="5">
        <v>523</v>
      </c>
    </row>
    <row r="11" spans="1:18" s="1" customFormat="1" ht="17.100000000000001" customHeight="1">
      <c r="A11" s="34"/>
      <c r="B11" s="35">
        <f t="shared" ref="B11:R11" si="0">SUBTOTAL(9,B13:B15)</f>
        <v>0</v>
      </c>
      <c r="C11" s="35">
        <f t="shared" si="0"/>
        <v>0</v>
      </c>
      <c r="D11" s="35">
        <f t="shared" si="0"/>
        <v>0</v>
      </c>
      <c r="E11" s="35">
        <f t="shared" si="0"/>
        <v>0</v>
      </c>
      <c r="F11" s="35">
        <f t="shared" si="0"/>
        <v>0</v>
      </c>
      <c r="G11" s="35">
        <f t="shared" si="0"/>
        <v>0</v>
      </c>
      <c r="H11" s="35">
        <f t="shared" si="0"/>
        <v>0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0</v>
      </c>
      <c r="N11" s="35">
        <f t="shared" si="0"/>
        <v>0</v>
      </c>
      <c r="O11" s="35">
        <f t="shared" si="0"/>
        <v>0</v>
      </c>
      <c r="P11" s="35">
        <f t="shared" si="0"/>
        <v>0</v>
      </c>
      <c r="Q11" s="35">
        <f t="shared" si="0"/>
        <v>0</v>
      </c>
      <c r="R11" s="35">
        <f t="shared" si="0"/>
        <v>0</v>
      </c>
    </row>
    <row r="12" spans="1:18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18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</row>
    <row r="14" spans="1:18">
      <c r="A14" s="39" t="s">
        <v>794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</row>
    <row r="15" spans="1:18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</row>
  </sheetData>
  <autoFilter ref="A12:S12"/>
  <mergeCells count="16">
    <mergeCell ref="P8:R8"/>
    <mergeCell ref="B6:B9"/>
    <mergeCell ref="C6:C9"/>
    <mergeCell ref="D6:L7"/>
    <mergeCell ref="B3:R3"/>
    <mergeCell ref="B4:R4"/>
    <mergeCell ref="B5:R5"/>
    <mergeCell ref="A2:A9"/>
    <mergeCell ref="M6:R7"/>
    <mergeCell ref="O8:O9"/>
    <mergeCell ref="B2:R2"/>
    <mergeCell ref="D8:E8"/>
    <mergeCell ref="F8:G8"/>
    <mergeCell ref="H8:I8"/>
    <mergeCell ref="J8:L8"/>
    <mergeCell ref="M8:N8"/>
  </mergeCells>
  <pageMargins left="0.19685039370078741" right="0.19685039370078741" top="0.39370078740157483" bottom="0" header="0.51181102362204722" footer="0.51181102362204722"/>
  <pageSetup paperSize="9" scale="54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 codeName="Лист36">
    <tabColor theme="6" tint="-0.249977111117893"/>
  </sheetPr>
  <dimension ref="A1:R15"/>
  <sheetViews>
    <sheetView view="pageBreakPreview" zoomScale="60" zoomScaleNormal="85" workbookViewId="0">
      <pane ySplit="12" topLeftCell="A13" activePane="bottomLeft" state="frozen"/>
      <selection sqref="A1:H1048576"/>
      <selection pane="bottomLeft" activeCell="A15" sqref="A15:XFD15"/>
    </sheetView>
  </sheetViews>
  <sheetFormatPr defaultRowHeight="12.75"/>
  <cols>
    <col min="1" max="1" width="37" style="7" customWidth="1"/>
    <col min="2" max="11" width="12.7109375" style="6" customWidth="1"/>
    <col min="12" max="12" width="16.28515625" customWidth="1"/>
    <col min="13" max="16" width="12.7109375" customWidth="1"/>
    <col min="17" max="17" width="16.85546875" customWidth="1"/>
    <col min="18" max="18" width="15.5703125" customWidth="1"/>
  </cols>
  <sheetData>
    <row r="1" spans="1:18" s="2" customFormat="1">
      <c r="A1" s="4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8" s="2" customFormat="1" ht="12.7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s="2" customFormat="1" ht="13.7" customHeight="1">
      <c r="A3" s="52"/>
      <c r="B3" s="72" t="str">
        <f>'2.2. (32)'!B3:R3</f>
        <v>2. (2.2) Распределение приема, численности и выпуска обучающихся по образовательным программам, человек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s="2" customFormat="1" ht="13.7" customHeight="1">
      <c r="A4" s="52"/>
      <c r="B4" s="72" t="s">
        <v>107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s="2" customFormat="1" ht="13.7" customHeight="1">
      <c r="A5" s="52"/>
      <c r="B5" s="84" t="s">
        <v>93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18" s="2" customFormat="1" ht="12.2" customHeight="1">
      <c r="A6" s="52"/>
      <c r="B6" s="56" t="s">
        <v>507</v>
      </c>
      <c r="C6" s="56" t="s">
        <v>436</v>
      </c>
      <c r="D6" s="56" t="s">
        <v>142</v>
      </c>
      <c r="E6" s="56"/>
      <c r="F6" s="56"/>
      <c r="G6" s="56"/>
      <c r="H6" s="56"/>
      <c r="I6" s="56"/>
      <c r="J6" s="56"/>
      <c r="K6" s="56"/>
      <c r="L6" s="56"/>
      <c r="M6" s="56" t="s">
        <v>143</v>
      </c>
      <c r="N6" s="56"/>
      <c r="O6" s="56"/>
      <c r="P6" s="56"/>
      <c r="Q6" s="56"/>
      <c r="R6" s="56"/>
    </row>
    <row r="7" spans="1:18" s="2" customFormat="1" ht="12.2" customHeight="1">
      <c r="A7" s="52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1:18" s="2" customFormat="1" ht="28.15" customHeight="1">
      <c r="A8" s="52"/>
      <c r="B8" s="56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54" t="s">
        <v>147</v>
      </c>
      <c r="K8" s="54"/>
      <c r="L8" s="54"/>
      <c r="M8" s="56" t="s">
        <v>144</v>
      </c>
      <c r="N8" s="56"/>
      <c r="O8" s="56" t="s">
        <v>443</v>
      </c>
      <c r="P8" s="54" t="s">
        <v>147</v>
      </c>
      <c r="Q8" s="54"/>
      <c r="R8" s="54"/>
    </row>
    <row r="9" spans="1:18" s="2" customFormat="1" ht="144">
      <c r="A9" s="53"/>
      <c r="B9" s="56"/>
      <c r="C9" s="56"/>
      <c r="D9" s="26" t="s">
        <v>437</v>
      </c>
      <c r="E9" s="26" t="s">
        <v>438</v>
      </c>
      <c r="F9" s="26" t="s">
        <v>85</v>
      </c>
      <c r="G9" s="26" t="s">
        <v>84</v>
      </c>
      <c r="H9" s="26" t="s">
        <v>439</v>
      </c>
      <c r="I9" s="26" t="s">
        <v>440</v>
      </c>
      <c r="J9" s="25" t="s">
        <v>0</v>
      </c>
      <c r="K9" s="25" t="s">
        <v>441</v>
      </c>
      <c r="L9" s="25" t="s">
        <v>721</v>
      </c>
      <c r="M9" s="26" t="s">
        <v>437</v>
      </c>
      <c r="N9" s="26" t="s">
        <v>442</v>
      </c>
      <c r="O9" s="56"/>
      <c r="P9" s="25" t="s">
        <v>0</v>
      </c>
      <c r="Q9" s="25" t="s">
        <v>444</v>
      </c>
      <c r="R9" s="25" t="s">
        <v>722</v>
      </c>
    </row>
    <row r="10" spans="1:18" s="2" customFormat="1">
      <c r="A10" s="33" t="s">
        <v>790</v>
      </c>
      <c r="B10" s="5">
        <v>524</v>
      </c>
      <c r="C10" s="5">
        <v>525</v>
      </c>
      <c r="D10" s="5">
        <v>526</v>
      </c>
      <c r="E10" s="5">
        <v>527</v>
      </c>
      <c r="F10" s="5">
        <v>528</v>
      </c>
      <c r="G10" s="5">
        <v>529</v>
      </c>
      <c r="H10" s="5">
        <v>530</v>
      </c>
      <c r="I10" s="5">
        <v>531</v>
      </c>
      <c r="J10" s="5">
        <v>532</v>
      </c>
      <c r="K10" s="5">
        <v>533</v>
      </c>
      <c r="L10" s="5">
        <v>534</v>
      </c>
      <c r="M10" s="5">
        <v>535</v>
      </c>
      <c r="N10" s="5">
        <v>536</v>
      </c>
      <c r="O10" s="5">
        <v>537</v>
      </c>
      <c r="P10" s="5">
        <v>538</v>
      </c>
      <c r="Q10" s="5">
        <v>539</v>
      </c>
      <c r="R10" s="5">
        <v>540</v>
      </c>
    </row>
    <row r="11" spans="1:18" s="1" customFormat="1" ht="17.100000000000001" customHeight="1">
      <c r="A11" s="34"/>
      <c r="B11" s="35">
        <f t="shared" ref="B11:R11" si="0">SUBTOTAL(9,B13:B15)</f>
        <v>0</v>
      </c>
      <c r="C11" s="35">
        <f t="shared" si="0"/>
        <v>0</v>
      </c>
      <c r="D11" s="35">
        <f t="shared" si="0"/>
        <v>0</v>
      </c>
      <c r="E11" s="35">
        <f t="shared" si="0"/>
        <v>0</v>
      </c>
      <c r="F11" s="35">
        <f t="shared" si="0"/>
        <v>0</v>
      </c>
      <c r="G11" s="35">
        <f t="shared" si="0"/>
        <v>0</v>
      </c>
      <c r="H11" s="35">
        <f t="shared" si="0"/>
        <v>0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0</v>
      </c>
      <c r="N11" s="35">
        <f t="shared" si="0"/>
        <v>0</v>
      </c>
      <c r="O11" s="35">
        <f t="shared" si="0"/>
        <v>0</v>
      </c>
      <c r="P11" s="35">
        <f t="shared" si="0"/>
        <v>0</v>
      </c>
      <c r="Q11" s="35">
        <f t="shared" si="0"/>
        <v>0</v>
      </c>
      <c r="R11" s="35">
        <f t="shared" si="0"/>
        <v>0</v>
      </c>
    </row>
    <row r="12" spans="1:18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18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</row>
    <row r="14" spans="1:18">
      <c r="A14" s="39" t="s">
        <v>794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</row>
    <row r="15" spans="1:18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</row>
  </sheetData>
  <autoFilter ref="A12:S12"/>
  <mergeCells count="16">
    <mergeCell ref="B3:R3"/>
    <mergeCell ref="B4:R4"/>
    <mergeCell ref="B5:R5"/>
    <mergeCell ref="B6:B9"/>
    <mergeCell ref="C6:C9"/>
    <mergeCell ref="D6:L7"/>
    <mergeCell ref="M6:R7"/>
    <mergeCell ref="A2:A9"/>
    <mergeCell ref="D8:E8"/>
    <mergeCell ref="B2:R2"/>
    <mergeCell ref="P8:R8"/>
    <mergeCell ref="F8:G8"/>
    <mergeCell ref="H8:I8"/>
    <mergeCell ref="J8:L8"/>
    <mergeCell ref="M8:N8"/>
    <mergeCell ref="O8:O9"/>
  </mergeCells>
  <pageMargins left="0.19685039370078741" right="0.19685039370078741" top="0.39370078740157483" bottom="0" header="0.31496062992125984" footer="0.31496062992125984"/>
  <pageSetup paperSize="9" scale="5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 codeName="Лист37">
    <tabColor theme="6" tint="-0.249977111117893"/>
  </sheetPr>
  <dimension ref="A1:R15"/>
  <sheetViews>
    <sheetView view="pageBreakPreview" zoomScale="60" zoomScaleNormal="85" workbookViewId="0">
      <pane ySplit="12" topLeftCell="A13" activePane="bottomLeft" state="frozen"/>
      <selection activeCell="A15" sqref="A15:XFD15"/>
      <selection pane="bottomLeft" activeCell="H19" sqref="H19"/>
    </sheetView>
  </sheetViews>
  <sheetFormatPr defaultRowHeight="12.75"/>
  <cols>
    <col min="1" max="1" width="37" style="7" customWidth="1"/>
    <col min="2" max="11" width="11.28515625" style="6" customWidth="1"/>
    <col min="12" max="12" width="16.42578125" customWidth="1"/>
    <col min="13" max="16" width="11.28515625" customWidth="1"/>
    <col min="17" max="17" width="16.85546875" customWidth="1"/>
    <col min="18" max="18" width="14.5703125" customWidth="1"/>
  </cols>
  <sheetData>
    <row r="1" spans="1:18" s="2" customFormat="1">
      <c r="A1" s="4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8" s="2" customFormat="1" ht="12.7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s="2" customFormat="1" ht="13.7" customHeight="1">
      <c r="A3" s="52"/>
      <c r="B3" s="72" t="str">
        <f>'2.2. (27)'!B3:R3</f>
        <v>2. (2.2) Распределение приема, численности и выпуска обучающихся по образовательным программам, человек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s="2" customFormat="1" ht="13.7" customHeight="1">
      <c r="A4" s="52"/>
      <c r="B4" s="72" t="s">
        <v>103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s="2" customFormat="1" ht="13.7" customHeight="1">
      <c r="A5" s="52"/>
      <c r="B5" s="84" t="s">
        <v>94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18" s="2" customFormat="1" ht="12.2" customHeight="1">
      <c r="A6" s="52"/>
      <c r="B6" s="56" t="s">
        <v>508</v>
      </c>
      <c r="C6" s="56" t="s">
        <v>445</v>
      </c>
      <c r="D6" s="56" t="s">
        <v>142</v>
      </c>
      <c r="E6" s="56"/>
      <c r="F6" s="56"/>
      <c r="G6" s="56"/>
      <c r="H6" s="56"/>
      <c r="I6" s="56"/>
      <c r="J6" s="56"/>
      <c r="K6" s="56"/>
      <c r="L6" s="56"/>
      <c r="M6" s="56" t="s">
        <v>143</v>
      </c>
      <c r="N6" s="56"/>
      <c r="O6" s="56"/>
      <c r="P6" s="56"/>
      <c r="Q6" s="56"/>
      <c r="R6" s="56"/>
    </row>
    <row r="7" spans="1:18" s="2" customFormat="1" ht="12.2" customHeight="1">
      <c r="A7" s="52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1:18" s="2" customFormat="1" ht="27" customHeight="1">
      <c r="A8" s="52"/>
      <c r="B8" s="56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54" t="s">
        <v>147</v>
      </c>
      <c r="K8" s="54"/>
      <c r="L8" s="54"/>
      <c r="M8" s="56" t="s">
        <v>144</v>
      </c>
      <c r="N8" s="56"/>
      <c r="O8" s="56" t="s">
        <v>452</v>
      </c>
      <c r="P8" s="54" t="s">
        <v>147</v>
      </c>
      <c r="Q8" s="54"/>
      <c r="R8" s="54"/>
    </row>
    <row r="9" spans="1:18" s="2" customFormat="1" ht="144">
      <c r="A9" s="53"/>
      <c r="B9" s="56"/>
      <c r="C9" s="56"/>
      <c r="D9" s="26" t="s">
        <v>446</v>
      </c>
      <c r="E9" s="26" t="s">
        <v>447</v>
      </c>
      <c r="F9" s="26" t="s">
        <v>85</v>
      </c>
      <c r="G9" s="26" t="s">
        <v>84</v>
      </c>
      <c r="H9" s="26" t="s">
        <v>448</v>
      </c>
      <c r="I9" s="26" t="s">
        <v>449</v>
      </c>
      <c r="J9" s="25" t="s">
        <v>0</v>
      </c>
      <c r="K9" s="25" t="s">
        <v>450</v>
      </c>
      <c r="L9" s="25" t="s">
        <v>723</v>
      </c>
      <c r="M9" s="26" t="s">
        <v>446</v>
      </c>
      <c r="N9" s="26" t="s">
        <v>451</v>
      </c>
      <c r="O9" s="56"/>
      <c r="P9" s="25" t="s">
        <v>0</v>
      </c>
      <c r="Q9" s="25" t="s">
        <v>453</v>
      </c>
      <c r="R9" s="25" t="s">
        <v>724</v>
      </c>
    </row>
    <row r="10" spans="1:18" s="2" customFormat="1">
      <c r="A10" s="33" t="s">
        <v>790</v>
      </c>
      <c r="B10" s="5">
        <v>541</v>
      </c>
      <c r="C10" s="5">
        <v>542</v>
      </c>
      <c r="D10" s="5">
        <v>543</v>
      </c>
      <c r="E10" s="5">
        <v>544</v>
      </c>
      <c r="F10" s="5">
        <v>545</v>
      </c>
      <c r="G10" s="5">
        <v>546</v>
      </c>
      <c r="H10" s="5">
        <v>547</v>
      </c>
      <c r="I10" s="5">
        <v>548</v>
      </c>
      <c r="J10" s="5">
        <v>549</v>
      </c>
      <c r="K10" s="5">
        <v>550</v>
      </c>
      <c r="L10" s="5">
        <v>551</v>
      </c>
      <c r="M10" s="5">
        <v>552</v>
      </c>
      <c r="N10" s="5">
        <v>553</v>
      </c>
      <c r="O10" s="5">
        <v>554</v>
      </c>
      <c r="P10" s="5">
        <v>555</v>
      </c>
      <c r="Q10" s="5">
        <v>556</v>
      </c>
      <c r="R10" s="5">
        <v>557</v>
      </c>
    </row>
    <row r="11" spans="1:18" s="1" customFormat="1" ht="17.100000000000001" customHeight="1">
      <c r="A11" s="34"/>
      <c r="B11" s="35">
        <f t="shared" ref="B11:R11" si="0">SUBTOTAL(9,B13:B15)</f>
        <v>111</v>
      </c>
      <c r="C11" s="35">
        <f t="shared" si="0"/>
        <v>0</v>
      </c>
      <c r="D11" s="35">
        <f t="shared" si="0"/>
        <v>82</v>
      </c>
      <c r="E11" s="35">
        <f t="shared" si="0"/>
        <v>82</v>
      </c>
      <c r="F11" s="35">
        <f t="shared" si="0"/>
        <v>12</v>
      </c>
      <c r="G11" s="35">
        <f t="shared" si="0"/>
        <v>0</v>
      </c>
      <c r="H11" s="35">
        <f t="shared" si="0"/>
        <v>12</v>
      </c>
      <c r="I11" s="35">
        <f t="shared" si="0"/>
        <v>0</v>
      </c>
      <c r="J11" s="35">
        <f t="shared" si="0"/>
        <v>16</v>
      </c>
      <c r="K11" s="35">
        <f t="shared" si="0"/>
        <v>0</v>
      </c>
      <c r="L11" s="35">
        <f t="shared" si="0"/>
        <v>0</v>
      </c>
      <c r="M11" s="35">
        <f t="shared" si="0"/>
        <v>29</v>
      </c>
      <c r="N11" s="35">
        <f t="shared" si="0"/>
        <v>29</v>
      </c>
      <c r="O11" s="35">
        <f t="shared" si="0"/>
        <v>8</v>
      </c>
      <c r="P11" s="35">
        <f t="shared" si="0"/>
        <v>12</v>
      </c>
      <c r="Q11" s="35">
        <f t="shared" si="0"/>
        <v>0</v>
      </c>
      <c r="R11" s="35">
        <f t="shared" si="0"/>
        <v>0</v>
      </c>
    </row>
    <row r="12" spans="1:18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18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</row>
    <row r="14" spans="1:18">
      <c r="A14" s="39" t="s">
        <v>794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</row>
    <row r="15" spans="1:18" ht="25.5">
      <c r="A15" s="142" t="s">
        <v>795</v>
      </c>
      <c r="B15" s="40">
        <v>111</v>
      </c>
      <c r="C15" s="40">
        <v>0</v>
      </c>
      <c r="D15" s="40">
        <v>82</v>
      </c>
      <c r="E15" s="40">
        <v>82</v>
      </c>
      <c r="F15" s="40">
        <v>12</v>
      </c>
      <c r="G15" s="40">
        <v>0</v>
      </c>
      <c r="H15" s="40">
        <v>12</v>
      </c>
      <c r="I15" s="40">
        <v>0</v>
      </c>
      <c r="J15" s="40">
        <v>16</v>
      </c>
      <c r="K15" s="40">
        <v>0</v>
      </c>
      <c r="L15" s="40">
        <v>0</v>
      </c>
      <c r="M15" s="40">
        <v>29</v>
      </c>
      <c r="N15" s="40">
        <v>29</v>
      </c>
      <c r="O15" s="40">
        <v>8</v>
      </c>
      <c r="P15" s="40">
        <v>12</v>
      </c>
      <c r="Q15" s="40">
        <v>0</v>
      </c>
      <c r="R15" s="40">
        <v>0</v>
      </c>
    </row>
  </sheetData>
  <autoFilter ref="A12:S12"/>
  <mergeCells count="16">
    <mergeCell ref="P8:R8"/>
    <mergeCell ref="B6:B9"/>
    <mergeCell ref="C6:C9"/>
    <mergeCell ref="D6:L7"/>
    <mergeCell ref="B3:R3"/>
    <mergeCell ref="B4:R4"/>
    <mergeCell ref="B5:R5"/>
    <mergeCell ref="A2:A9"/>
    <mergeCell ref="M6:R7"/>
    <mergeCell ref="O8:O9"/>
    <mergeCell ref="B2:R2"/>
    <mergeCell ref="D8:E8"/>
    <mergeCell ref="F8:G8"/>
    <mergeCell ref="H8:I8"/>
    <mergeCell ref="J8:L8"/>
    <mergeCell ref="M8:N8"/>
  </mergeCells>
  <pageMargins left="0.19685039370078741" right="0.19685039370078741" top="0.39370078740157483" bottom="0" header="0.51181102362204722" footer="0.51181102362204722"/>
  <pageSetup paperSize="9" scale="59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 codeName="Лист38">
    <tabColor theme="6" tint="-0.249977111117893"/>
  </sheetPr>
  <dimension ref="A1:R15"/>
  <sheetViews>
    <sheetView view="pageBreakPreview" zoomScale="60" zoomScaleNormal="85" workbookViewId="0">
      <pane ySplit="12" topLeftCell="A13" activePane="bottomLeft" state="frozen"/>
      <selection activeCell="A15" sqref="A15:XFD15"/>
      <selection pane="bottomLeft" activeCell="A15" sqref="A15:XFD15"/>
    </sheetView>
  </sheetViews>
  <sheetFormatPr defaultRowHeight="12.75"/>
  <cols>
    <col min="1" max="1" width="37" style="7" customWidth="1"/>
    <col min="2" max="11" width="11.28515625" style="6" customWidth="1"/>
    <col min="12" max="12" width="14.28515625" customWidth="1"/>
    <col min="13" max="16" width="11.28515625" customWidth="1"/>
    <col min="17" max="17" width="16.85546875" customWidth="1"/>
    <col min="18" max="18" width="14.42578125" customWidth="1"/>
  </cols>
  <sheetData>
    <row r="1" spans="1:18" s="2" customFormat="1">
      <c r="A1" s="4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8" s="2" customFormat="1" ht="12.7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s="2" customFormat="1" ht="13.7" customHeight="1">
      <c r="A3" s="52"/>
      <c r="B3" s="72" t="str">
        <f>'2.2. (34)'!B3:R3</f>
        <v>2. (2.2) Распределение приема, численности и выпуска обучающихся по образовательным программам, человек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s="2" customFormat="1" ht="13.7" customHeight="1">
      <c r="A4" s="52"/>
      <c r="B4" s="72" t="s">
        <v>108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s="2" customFormat="1" ht="13.7" customHeight="1">
      <c r="A5" s="52"/>
      <c r="B5" s="84" t="s">
        <v>95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18" s="2" customFormat="1" ht="12.2" customHeight="1">
      <c r="A6" s="52"/>
      <c r="B6" s="56" t="s">
        <v>456</v>
      </c>
      <c r="C6" s="56" t="s">
        <v>454</v>
      </c>
      <c r="D6" s="56" t="s">
        <v>142</v>
      </c>
      <c r="E6" s="56"/>
      <c r="F6" s="56"/>
      <c r="G6" s="56"/>
      <c r="H6" s="56"/>
      <c r="I6" s="56"/>
      <c r="J6" s="56"/>
      <c r="K6" s="56"/>
      <c r="L6" s="56"/>
      <c r="M6" s="56" t="s">
        <v>143</v>
      </c>
      <c r="N6" s="56"/>
      <c r="O6" s="56"/>
      <c r="P6" s="56"/>
      <c r="Q6" s="56"/>
      <c r="R6" s="56"/>
    </row>
    <row r="7" spans="1:18" s="2" customFormat="1" ht="12.2" customHeight="1">
      <c r="A7" s="52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1:18" s="2" customFormat="1" ht="27" customHeight="1">
      <c r="A8" s="52"/>
      <c r="B8" s="56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54" t="s">
        <v>147</v>
      </c>
      <c r="K8" s="54"/>
      <c r="L8" s="54"/>
      <c r="M8" s="56" t="s">
        <v>144</v>
      </c>
      <c r="N8" s="56"/>
      <c r="O8" s="56" t="s">
        <v>462</v>
      </c>
      <c r="P8" s="54" t="s">
        <v>147</v>
      </c>
      <c r="Q8" s="54"/>
      <c r="R8" s="54"/>
    </row>
    <row r="9" spans="1:18" s="2" customFormat="1" ht="156">
      <c r="A9" s="53"/>
      <c r="B9" s="56"/>
      <c r="C9" s="56"/>
      <c r="D9" s="26" t="s">
        <v>455</v>
      </c>
      <c r="E9" s="26" t="s">
        <v>457</v>
      </c>
      <c r="F9" s="26" t="s">
        <v>85</v>
      </c>
      <c r="G9" s="26" t="s">
        <v>84</v>
      </c>
      <c r="H9" s="26" t="s">
        <v>458</v>
      </c>
      <c r="I9" s="26" t="s">
        <v>459</v>
      </c>
      <c r="J9" s="25" t="s">
        <v>0</v>
      </c>
      <c r="K9" s="25" t="s">
        <v>460</v>
      </c>
      <c r="L9" s="25" t="s">
        <v>725</v>
      </c>
      <c r="M9" s="26" t="s">
        <v>455</v>
      </c>
      <c r="N9" s="26" t="s">
        <v>461</v>
      </c>
      <c r="O9" s="56"/>
      <c r="P9" s="25" t="s">
        <v>0</v>
      </c>
      <c r="Q9" s="25" t="s">
        <v>463</v>
      </c>
      <c r="R9" s="25" t="s">
        <v>726</v>
      </c>
    </row>
    <row r="10" spans="1:18" s="2" customFormat="1">
      <c r="A10" s="33" t="s">
        <v>790</v>
      </c>
      <c r="B10" s="5">
        <v>558</v>
      </c>
      <c r="C10" s="5">
        <v>559</v>
      </c>
      <c r="D10" s="5">
        <v>560</v>
      </c>
      <c r="E10" s="5">
        <v>561</v>
      </c>
      <c r="F10" s="5">
        <v>562</v>
      </c>
      <c r="G10" s="5">
        <v>563</v>
      </c>
      <c r="H10" s="5">
        <v>564</v>
      </c>
      <c r="I10" s="5">
        <v>565</v>
      </c>
      <c r="J10" s="5">
        <v>566</v>
      </c>
      <c r="K10" s="5">
        <v>567</v>
      </c>
      <c r="L10" s="5">
        <v>568</v>
      </c>
      <c r="M10" s="5">
        <v>569</v>
      </c>
      <c r="N10" s="5">
        <v>570</v>
      </c>
      <c r="O10" s="5">
        <v>571</v>
      </c>
      <c r="P10" s="5">
        <v>572</v>
      </c>
      <c r="Q10" s="5">
        <v>573</v>
      </c>
      <c r="R10" s="5">
        <v>574</v>
      </c>
    </row>
    <row r="11" spans="1:18" s="1" customFormat="1" ht="17.100000000000001" customHeight="1">
      <c r="A11" s="34"/>
      <c r="B11" s="35">
        <f t="shared" ref="B11:R11" si="0">SUBTOTAL(9,B13:B15)</f>
        <v>0</v>
      </c>
      <c r="C11" s="35">
        <f t="shared" si="0"/>
        <v>0</v>
      </c>
      <c r="D11" s="35">
        <f t="shared" si="0"/>
        <v>0</v>
      </c>
      <c r="E11" s="35">
        <f t="shared" si="0"/>
        <v>0</v>
      </c>
      <c r="F11" s="35">
        <f t="shared" si="0"/>
        <v>0</v>
      </c>
      <c r="G11" s="35">
        <f t="shared" si="0"/>
        <v>0</v>
      </c>
      <c r="H11" s="35">
        <f t="shared" si="0"/>
        <v>0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0</v>
      </c>
      <c r="N11" s="35">
        <f t="shared" si="0"/>
        <v>0</v>
      </c>
      <c r="O11" s="35">
        <f t="shared" si="0"/>
        <v>0</v>
      </c>
      <c r="P11" s="35">
        <f t="shared" si="0"/>
        <v>0</v>
      </c>
      <c r="Q11" s="35">
        <f t="shared" si="0"/>
        <v>0</v>
      </c>
      <c r="R11" s="35">
        <f t="shared" si="0"/>
        <v>0</v>
      </c>
    </row>
    <row r="12" spans="1:18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18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</row>
    <row r="14" spans="1:18">
      <c r="A14" s="39" t="s">
        <v>794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</row>
    <row r="15" spans="1:18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</row>
  </sheetData>
  <autoFilter ref="A12:S12"/>
  <mergeCells count="16">
    <mergeCell ref="B3:R3"/>
    <mergeCell ref="B4:R4"/>
    <mergeCell ref="B5:R5"/>
    <mergeCell ref="B6:B9"/>
    <mergeCell ref="C6:C9"/>
    <mergeCell ref="D6:L7"/>
    <mergeCell ref="M6:R7"/>
    <mergeCell ref="A2:A9"/>
    <mergeCell ref="D8:E8"/>
    <mergeCell ref="B2:R2"/>
    <mergeCell ref="P8:R8"/>
    <mergeCell ref="F8:G8"/>
    <mergeCell ref="H8:I8"/>
    <mergeCell ref="J8:L8"/>
    <mergeCell ref="M8:N8"/>
    <mergeCell ref="O8:O9"/>
  </mergeCells>
  <pageMargins left="0.19685039370078741" right="0.19685039370078741" top="0.39370078740157483" bottom="0" header="0.31496062992125984" footer="0.31496062992125984"/>
  <pageSetup paperSize="9" scale="61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 codeName="Лист39">
    <tabColor theme="6" tint="-0.249977111117893"/>
  </sheetPr>
  <dimension ref="A1:R15"/>
  <sheetViews>
    <sheetView view="pageBreakPreview" zoomScale="60" zoomScaleNormal="85" workbookViewId="0">
      <pane ySplit="12" topLeftCell="A13" activePane="bottomLeft" state="frozen"/>
      <selection activeCell="A15" sqref="A15:XFD15"/>
      <selection pane="bottomLeft" activeCell="A15" sqref="A15:XFD15"/>
    </sheetView>
  </sheetViews>
  <sheetFormatPr defaultRowHeight="12.75"/>
  <cols>
    <col min="1" max="1" width="37" style="7" customWidth="1"/>
    <col min="2" max="11" width="11.28515625" style="6" customWidth="1"/>
    <col min="12" max="12" width="15" customWidth="1"/>
    <col min="13" max="16" width="11.28515625" customWidth="1"/>
    <col min="17" max="17" width="16.85546875" customWidth="1"/>
    <col min="18" max="18" width="14.140625" customWidth="1"/>
    <col min="19" max="19" width="7.7109375" customWidth="1"/>
  </cols>
  <sheetData>
    <row r="1" spans="1:18" s="2" customFormat="1">
      <c r="A1" s="4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8" s="2" customFormat="1" ht="12.7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s="2" customFormat="1" ht="13.7" customHeight="1">
      <c r="A3" s="52"/>
      <c r="B3" s="72" t="str">
        <f>'2.2.(35)'!B3:R3</f>
        <v>2. (2.2) Распределение приема, численности и выпуска обучающихся по образовательным программам, человек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s="2" customFormat="1" ht="13.7" customHeight="1">
      <c r="A4" s="52"/>
      <c r="B4" s="72" t="s">
        <v>103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s="2" customFormat="1">
      <c r="A5" s="52"/>
      <c r="B5" s="84" t="s">
        <v>96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18" s="2" customFormat="1" ht="13.9" customHeight="1">
      <c r="A6" s="52"/>
      <c r="B6" s="56" t="s">
        <v>509</v>
      </c>
      <c r="C6" s="56" t="s">
        <v>510</v>
      </c>
      <c r="D6" s="56" t="s">
        <v>142</v>
      </c>
      <c r="E6" s="56"/>
      <c r="F6" s="56"/>
      <c r="G6" s="56"/>
      <c r="H6" s="56"/>
      <c r="I6" s="56"/>
      <c r="J6" s="56"/>
      <c r="K6" s="56"/>
      <c r="L6" s="56"/>
      <c r="M6" s="56" t="s">
        <v>143</v>
      </c>
      <c r="N6" s="56"/>
      <c r="O6" s="56"/>
      <c r="P6" s="56"/>
      <c r="Q6" s="56"/>
      <c r="R6" s="56"/>
    </row>
    <row r="7" spans="1:18" s="2" customFormat="1" ht="15" customHeight="1">
      <c r="A7" s="52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1:18" s="2" customFormat="1" ht="24" customHeight="1">
      <c r="A8" s="52"/>
      <c r="B8" s="56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54" t="s">
        <v>147</v>
      </c>
      <c r="K8" s="54"/>
      <c r="L8" s="54"/>
      <c r="M8" s="56" t="s">
        <v>144</v>
      </c>
      <c r="N8" s="56"/>
      <c r="O8" s="56" t="s">
        <v>517</v>
      </c>
      <c r="P8" s="54" t="s">
        <v>147</v>
      </c>
      <c r="Q8" s="54"/>
      <c r="R8" s="54"/>
    </row>
    <row r="9" spans="1:18" s="2" customFormat="1" ht="156">
      <c r="A9" s="53"/>
      <c r="B9" s="56"/>
      <c r="C9" s="56"/>
      <c r="D9" s="26" t="s">
        <v>511</v>
      </c>
      <c r="E9" s="26" t="s">
        <v>512</v>
      </c>
      <c r="F9" s="26" t="s">
        <v>85</v>
      </c>
      <c r="G9" s="26" t="s">
        <v>84</v>
      </c>
      <c r="H9" s="26" t="s">
        <v>513</v>
      </c>
      <c r="I9" s="26" t="s">
        <v>514</v>
      </c>
      <c r="J9" s="25" t="s">
        <v>0</v>
      </c>
      <c r="K9" s="25" t="s">
        <v>515</v>
      </c>
      <c r="L9" s="25" t="s">
        <v>727</v>
      </c>
      <c r="M9" s="26" t="s">
        <v>511</v>
      </c>
      <c r="N9" s="26" t="s">
        <v>516</v>
      </c>
      <c r="O9" s="56"/>
      <c r="P9" s="25" t="s">
        <v>0</v>
      </c>
      <c r="Q9" s="25" t="s">
        <v>518</v>
      </c>
      <c r="R9" s="25" t="s">
        <v>728</v>
      </c>
    </row>
    <row r="10" spans="1:18" s="2" customFormat="1">
      <c r="A10" s="33" t="s">
        <v>790</v>
      </c>
      <c r="B10" s="5">
        <v>575</v>
      </c>
      <c r="C10" s="5">
        <v>576</v>
      </c>
      <c r="D10" s="5">
        <v>577</v>
      </c>
      <c r="E10" s="5">
        <v>578</v>
      </c>
      <c r="F10" s="5">
        <v>579</v>
      </c>
      <c r="G10" s="5">
        <v>580</v>
      </c>
      <c r="H10" s="5">
        <v>581</v>
      </c>
      <c r="I10" s="5">
        <v>582</v>
      </c>
      <c r="J10" s="5">
        <v>583</v>
      </c>
      <c r="K10" s="5">
        <v>584</v>
      </c>
      <c r="L10" s="5">
        <v>585</v>
      </c>
      <c r="M10" s="5">
        <v>586</v>
      </c>
      <c r="N10" s="5">
        <v>587</v>
      </c>
      <c r="O10" s="5">
        <v>588</v>
      </c>
      <c r="P10" s="5">
        <v>589</v>
      </c>
      <c r="Q10" s="5">
        <v>590</v>
      </c>
      <c r="R10" s="5">
        <v>591</v>
      </c>
    </row>
    <row r="11" spans="1:18" s="1" customFormat="1" ht="17.100000000000001" customHeight="1">
      <c r="A11" s="34"/>
      <c r="B11" s="35">
        <f t="shared" ref="B11:R11" si="0">SUBTOTAL(9,B13:B15)</f>
        <v>22</v>
      </c>
      <c r="C11" s="35">
        <f t="shared" si="0"/>
        <v>0</v>
      </c>
      <c r="D11" s="35">
        <f t="shared" si="0"/>
        <v>0</v>
      </c>
      <c r="E11" s="35">
        <f t="shared" si="0"/>
        <v>0</v>
      </c>
      <c r="F11" s="35">
        <f t="shared" si="0"/>
        <v>0</v>
      </c>
      <c r="G11" s="35">
        <f t="shared" si="0"/>
        <v>0</v>
      </c>
      <c r="H11" s="35">
        <f t="shared" si="0"/>
        <v>0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22</v>
      </c>
      <c r="N11" s="35">
        <f t="shared" si="0"/>
        <v>22</v>
      </c>
      <c r="O11" s="35">
        <f t="shared" si="0"/>
        <v>22</v>
      </c>
      <c r="P11" s="35">
        <f t="shared" si="0"/>
        <v>0</v>
      </c>
      <c r="Q11" s="35">
        <f t="shared" si="0"/>
        <v>0</v>
      </c>
      <c r="R11" s="35">
        <f t="shared" si="0"/>
        <v>0</v>
      </c>
    </row>
    <row r="12" spans="1:18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18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</row>
    <row r="14" spans="1:18">
      <c r="A14" s="39" t="s">
        <v>794</v>
      </c>
      <c r="B14" s="40">
        <v>22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22</v>
      </c>
      <c r="N14" s="40">
        <v>22</v>
      </c>
      <c r="O14" s="40">
        <v>22</v>
      </c>
      <c r="P14" s="40">
        <v>0</v>
      </c>
      <c r="Q14" s="40">
        <v>0</v>
      </c>
      <c r="R14" s="40">
        <v>0</v>
      </c>
    </row>
    <row r="15" spans="1:18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</row>
  </sheetData>
  <autoFilter ref="A12:S12"/>
  <mergeCells count="16">
    <mergeCell ref="P8:R8"/>
    <mergeCell ref="B6:B9"/>
    <mergeCell ref="C6:C9"/>
    <mergeCell ref="D6:L7"/>
    <mergeCell ref="B3:R3"/>
    <mergeCell ref="B4:R4"/>
    <mergeCell ref="B5:R5"/>
    <mergeCell ref="A2:A9"/>
    <mergeCell ref="M6:R7"/>
    <mergeCell ref="O8:O9"/>
    <mergeCell ref="B2:R2"/>
    <mergeCell ref="D8:E8"/>
    <mergeCell ref="F8:G8"/>
    <mergeCell ref="H8:I8"/>
    <mergeCell ref="J8:L8"/>
    <mergeCell ref="M8:N8"/>
  </mergeCells>
  <pageMargins left="0.19685039370078741" right="0.19685039370078741" top="0.39370078740157483" bottom="0" header="0.51181102362204722" footer="0.51181102362204722"/>
  <pageSetup paperSize="9" scale="6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theme="6" tint="-0.249977111117893"/>
  </sheetPr>
  <dimension ref="A1:R15"/>
  <sheetViews>
    <sheetView view="pageBreakPreview" zoomScale="60" zoomScaleNormal="85" workbookViewId="0">
      <pane xSplit="1" ySplit="12" topLeftCell="B13" activePane="bottomRight" state="frozen"/>
      <selection activeCell="A15" sqref="A15:XFD15"/>
      <selection pane="topRight" activeCell="A15" sqref="A15:XFD15"/>
      <selection pane="bottomLeft" activeCell="A15" sqref="A15:XFD15"/>
      <selection pane="bottomRight" activeCell="A20" sqref="A20"/>
    </sheetView>
  </sheetViews>
  <sheetFormatPr defaultRowHeight="12.75"/>
  <cols>
    <col min="1" max="1" width="37" style="7" customWidth="1"/>
    <col min="2" max="11" width="11.85546875" style="6" customWidth="1"/>
    <col min="12" max="12" width="15.5703125" style="6" customWidth="1"/>
    <col min="13" max="17" width="11.85546875" style="6" customWidth="1"/>
    <col min="18" max="18" width="17.140625" customWidth="1"/>
  </cols>
  <sheetData>
    <row r="1" spans="1:18" s="2" customFormat="1">
      <c r="A1" s="4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s="2" customFormat="1" ht="12.75" customHeight="1">
      <c r="A2" s="51" t="s">
        <v>757</v>
      </c>
      <c r="B2" s="58" t="s">
        <v>141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18" s="2" customFormat="1" ht="13.7" customHeight="1">
      <c r="A3" s="52"/>
      <c r="B3" s="63" t="s">
        <v>159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s="2" customFormat="1" ht="13.7" customHeight="1">
      <c r="A4" s="52"/>
      <c r="B4" s="65" t="s">
        <v>36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</row>
    <row r="5" spans="1:18" s="2" customFormat="1" ht="13.7" customHeight="1">
      <c r="A5" s="52"/>
      <c r="B5" s="63" t="s">
        <v>13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4"/>
    </row>
    <row r="6" spans="1:18" s="2" customFormat="1" ht="12.2" customHeight="1">
      <c r="A6" s="52"/>
      <c r="B6" s="62" t="s">
        <v>466</v>
      </c>
      <c r="C6" s="56" t="s">
        <v>148</v>
      </c>
      <c r="D6" s="56" t="s">
        <v>142</v>
      </c>
      <c r="E6" s="56"/>
      <c r="F6" s="56"/>
      <c r="G6" s="56"/>
      <c r="H6" s="56"/>
      <c r="I6" s="56"/>
      <c r="J6" s="56"/>
      <c r="K6" s="56"/>
      <c r="L6" s="56"/>
      <c r="M6" s="56" t="s">
        <v>143</v>
      </c>
      <c r="N6" s="56"/>
      <c r="O6" s="56"/>
      <c r="P6" s="56"/>
      <c r="Q6" s="56"/>
      <c r="R6" s="56"/>
    </row>
    <row r="7" spans="1:18" s="2" customFormat="1" ht="12.2" customHeight="1">
      <c r="A7" s="52"/>
      <c r="B7" s="62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1:18" s="2" customFormat="1" ht="26.1" customHeight="1">
      <c r="A8" s="52"/>
      <c r="B8" s="62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54" t="s">
        <v>147</v>
      </c>
      <c r="K8" s="54"/>
      <c r="L8" s="54"/>
      <c r="M8" s="56" t="s">
        <v>144</v>
      </c>
      <c r="N8" s="56"/>
      <c r="O8" s="56" t="s">
        <v>156</v>
      </c>
      <c r="P8" s="54" t="s">
        <v>147</v>
      </c>
      <c r="Q8" s="54"/>
      <c r="R8" s="54"/>
    </row>
    <row r="9" spans="1:18" s="2" customFormat="1" ht="132">
      <c r="A9" s="53"/>
      <c r="B9" s="62"/>
      <c r="C9" s="56"/>
      <c r="D9" s="12" t="s">
        <v>149</v>
      </c>
      <c r="E9" s="12" t="s">
        <v>150</v>
      </c>
      <c r="F9" s="12" t="s">
        <v>85</v>
      </c>
      <c r="G9" s="12" t="s">
        <v>84</v>
      </c>
      <c r="H9" s="12" t="s">
        <v>151</v>
      </c>
      <c r="I9" s="12" t="s">
        <v>152</v>
      </c>
      <c r="J9" s="11" t="s">
        <v>0</v>
      </c>
      <c r="K9" s="11" t="s">
        <v>153</v>
      </c>
      <c r="L9" s="11" t="s">
        <v>154</v>
      </c>
      <c r="M9" s="12" t="s">
        <v>149</v>
      </c>
      <c r="N9" s="12" t="s">
        <v>155</v>
      </c>
      <c r="O9" s="56"/>
      <c r="P9" s="11" t="s">
        <v>0</v>
      </c>
      <c r="Q9" s="11" t="s">
        <v>157</v>
      </c>
      <c r="R9" s="11" t="s">
        <v>158</v>
      </c>
    </row>
    <row r="10" spans="1:18" s="2" customFormat="1">
      <c r="A10" s="33" t="s">
        <v>790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5">
        <v>6</v>
      </c>
      <c r="H10" s="5">
        <v>7</v>
      </c>
      <c r="I10" s="5">
        <v>8</v>
      </c>
      <c r="J10" s="5">
        <v>9</v>
      </c>
      <c r="K10" s="5">
        <f>J10+1</f>
        <v>10</v>
      </c>
      <c r="L10" s="5">
        <f t="shared" ref="L10:R10" si="0">K10+1</f>
        <v>11</v>
      </c>
      <c r="M10" s="5">
        <f t="shared" si="0"/>
        <v>12</v>
      </c>
      <c r="N10" s="5">
        <f t="shared" si="0"/>
        <v>13</v>
      </c>
      <c r="O10" s="5">
        <f t="shared" si="0"/>
        <v>14</v>
      </c>
      <c r="P10" s="5">
        <f t="shared" si="0"/>
        <v>15</v>
      </c>
      <c r="Q10" s="5">
        <f t="shared" si="0"/>
        <v>16</v>
      </c>
      <c r="R10" s="5">
        <f t="shared" si="0"/>
        <v>17</v>
      </c>
    </row>
    <row r="11" spans="1:18" s="1" customFormat="1">
      <c r="A11" s="34"/>
      <c r="B11" s="35">
        <f t="shared" ref="B11:R11" si="1">SUBTOTAL(9,B13:B15)</f>
        <v>234</v>
      </c>
      <c r="C11" s="35">
        <f t="shared" si="1"/>
        <v>3</v>
      </c>
      <c r="D11" s="35">
        <f t="shared" si="1"/>
        <v>193</v>
      </c>
      <c r="E11" s="35">
        <f t="shared" si="1"/>
        <v>193</v>
      </c>
      <c r="F11" s="35">
        <f t="shared" si="1"/>
        <v>46</v>
      </c>
      <c r="G11" s="35">
        <f t="shared" si="1"/>
        <v>0</v>
      </c>
      <c r="H11" s="35">
        <f t="shared" si="1"/>
        <v>46</v>
      </c>
      <c r="I11" s="35">
        <f t="shared" si="1"/>
        <v>0</v>
      </c>
      <c r="J11" s="35">
        <f t="shared" si="1"/>
        <v>0</v>
      </c>
      <c r="K11" s="35">
        <f t="shared" si="1"/>
        <v>0</v>
      </c>
      <c r="L11" s="35">
        <f t="shared" si="1"/>
        <v>0</v>
      </c>
      <c r="M11" s="35">
        <f t="shared" si="1"/>
        <v>41</v>
      </c>
      <c r="N11" s="35">
        <f t="shared" si="1"/>
        <v>41</v>
      </c>
      <c r="O11" s="35">
        <f t="shared" si="1"/>
        <v>0</v>
      </c>
      <c r="P11" s="35">
        <f t="shared" si="1"/>
        <v>32</v>
      </c>
      <c r="Q11" s="35">
        <f t="shared" si="1"/>
        <v>0</v>
      </c>
      <c r="R11" s="35">
        <f t="shared" si="1"/>
        <v>1</v>
      </c>
    </row>
    <row r="12" spans="1:18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18">
      <c r="A13" s="39" t="s">
        <v>793</v>
      </c>
      <c r="B13" s="40">
        <v>168</v>
      </c>
      <c r="C13" s="40">
        <v>3</v>
      </c>
      <c r="D13" s="40">
        <v>144</v>
      </c>
      <c r="E13" s="40">
        <v>144</v>
      </c>
      <c r="F13" s="40">
        <v>26</v>
      </c>
      <c r="G13" s="40">
        <v>0</v>
      </c>
      <c r="H13" s="40">
        <v>26</v>
      </c>
      <c r="I13" s="40">
        <v>0</v>
      </c>
      <c r="J13" s="40">
        <v>0</v>
      </c>
      <c r="K13" s="40">
        <v>0</v>
      </c>
      <c r="L13" s="40">
        <v>0</v>
      </c>
      <c r="M13" s="40">
        <v>24</v>
      </c>
      <c r="N13" s="40">
        <v>24</v>
      </c>
      <c r="O13" s="40">
        <v>0</v>
      </c>
      <c r="P13" s="40">
        <v>16</v>
      </c>
      <c r="Q13" s="40">
        <v>0</v>
      </c>
      <c r="R13" s="40">
        <v>1</v>
      </c>
    </row>
    <row r="14" spans="1:18">
      <c r="A14" s="39" t="s">
        <v>794</v>
      </c>
      <c r="B14" s="40">
        <v>47</v>
      </c>
      <c r="C14" s="40">
        <v>0</v>
      </c>
      <c r="D14" s="40">
        <v>33</v>
      </c>
      <c r="E14" s="40">
        <v>33</v>
      </c>
      <c r="F14" s="40">
        <v>16</v>
      </c>
      <c r="G14" s="40">
        <v>0</v>
      </c>
      <c r="H14" s="40">
        <v>16</v>
      </c>
      <c r="I14" s="40">
        <v>0</v>
      </c>
      <c r="J14" s="40">
        <v>0</v>
      </c>
      <c r="K14" s="40">
        <v>0</v>
      </c>
      <c r="L14" s="40">
        <v>0</v>
      </c>
      <c r="M14" s="40">
        <v>14</v>
      </c>
      <c r="N14" s="40">
        <v>14</v>
      </c>
      <c r="O14" s="40">
        <v>0</v>
      </c>
      <c r="P14" s="40">
        <v>13</v>
      </c>
      <c r="Q14" s="40">
        <v>0</v>
      </c>
      <c r="R14" s="40">
        <v>0</v>
      </c>
    </row>
    <row r="15" spans="1:18" ht="25.5">
      <c r="A15" s="142" t="s">
        <v>795</v>
      </c>
      <c r="B15" s="40">
        <v>19</v>
      </c>
      <c r="C15" s="40">
        <v>0</v>
      </c>
      <c r="D15" s="40">
        <v>16</v>
      </c>
      <c r="E15" s="40">
        <v>16</v>
      </c>
      <c r="F15" s="40">
        <v>4</v>
      </c>
      <c r="G15" s="40">
        <v>0</v>
      </c>
      <c r="H15" s="40">
        <v>4</v>
      </c>
      <c r="I15" s="40">
        <v>0</v>
      </c>
      <c r="J15" s="40">
        <v>0</v>
      </c>
      <c r="K15" s="40">
        <v>0</v>
      </c>
      <c r="L15" s="40">
        <v>0</v>
      </c>
      <c r="M15" s="40">
        <v>3</v>
      </c>
      <c r="N15" s="40">
        <v>3</v>
      </c>
      <c r="O15" s="40">
        <v>0</v>
      </c>
      <c r="P15" s="40">
        <v>3</v>
      </c>
      <c r="Q15" s="40">
        <v>0</v>
      </c>
      <c r="R15" s="40">
        <v>0</v>
      </c>
    </row>
  </sheetData>
  <autoFilter ref="A12:S12"/>
  <mergeCells count="16">
    <mergeCell ref="B2:R2"/>
    <mergeCell ref="A2:A9"/>
    <mergeCell ref="B6:B9"/>
    <mergeCell ref="C6:C9"/>
    <mergeCell ref="M6:R7"/>
    <mergeCell ref="P8:R8"/>
    <mergeCell ref="B5:R5"/>
    <mergeCell ref="B3:R3"/>
    <mergeCell ref="B4:R4"/>
    <mergeCell ref="O8:O9"/>
    <mergeCell ref="D6:L7"/>
    <mergeCell ref="D8:E8"/>
    <mergeCell ref="F8:G8"/>
    <mergeCell ref="H8:I8"/>
    <mergeCell ref="M8:N8"/>
    <mergeCell ref="J8:L8"/>
  </mergeCells>
  <pageMargins left="0.19685039370078741" right="0.19685039370078741" top="0.39370078740157483" bottom="0" header="0.51181102362204722" footer="0.51181102362204722"/>
  <pageSetup paperSize="9" scale="59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sheetPr codeName="Лист40">
    <tabColor theme="6" tint="-0.249977111117893"/>
  </sheetPr>
  <dimension ref="A1:R15"/>
  <sheetViews>
    <sheetView view="pageBreakPreview" zoomScale="60" zoomScaleNormal="85" workbookViewId="0">
      <pane ySplit="12" topLeftCell="A13" activePane="bottomLeft" state="frozen"/>
      <selection activeCell="A15" sqref="A15:XFD15"/>
      <selection pane="bottomLeft" activeCell="A31" sqref="A31"/>
    </sheetView>
  </sheetViews>
  <sheetFormatPr defaultRowHeight="12.75"/>
  <cols>
    <col min="1" max="1" width="37" style="7" customWidth="1"/>
    <col min="2" max="11" width="11.28515625" style="6" customWidth="1"/>
    <col min="12" max="12" width="14.140625" customWidth="1"/>
    <col min="13" max="16" width="11.28515625" customWidth="1"/>
    <col min="17" max="17" width="16.85546875" customWidth="1"/>
    <col min="18" max="18" width="16.42578125" customWidth="1"/>
  </cols>
  <sheetData>
    <row r="1" spans="1:18" s="2" customFormat="1">
      <c r="A1" s="4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8" s="2" customFormat="1" ht="12.7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s="2" customFormat="1" ht="13.7" customHeight="1">
      <c r="A3" s="52"/>
      <c r="B3" s="72" t="str">
        <f>'2.2. (36)'!B3:R3</f>
        <v>2. (2.2) Распределение приема, численности и выпуска обучающихся по образовательным программам, человек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s="2" customFormat="1" ht="13.7" customHeight="1">
      <c r="A4" s="52"/>
      <c r="B4" s="72" t="s">
        <v>108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s="2" customFormat="1" ht="13.7" customHeight="1">
      <c r="A5" s="52"/>
      <c r="B5" s="84" t="s">
        <v>97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18" s="2" customFormat="1" ht="12.2" customHeight="1">
      <c r="A6" s="52"/>
      <c r="B6" s="56" t="s">
        <v>519</v>
      </c>
      <c r="C6" s="56" t="s">
        <v>520</v>
      </c>
      <c r="D6" s="56" t="s">
        <v>142</v>
      </c>
      <c r="E6" s="56"/>
      <c r="F6" s="56"/>
      <c r="G6" s="56"/>
      <c r="H6" s="56"/>
      <c r="I6" s="56"/>
      <c r="J6" s="56"/>
      <c r="K6" s="56"/>
      <c r="L6" s="56"/>
      <c r="M6" s="56" t="s">
        <v>143</v>
      </c>
      <c r="N6" s="56"/>
      <c r="O6" s="56"/>
      <c r="P6" s="56"/>
      <c r="Q6" s="56"/>
      <c r="R6" s="56"/>
    </row>
    <row r="7" spans="1:18" s="2" customFormat="1" ht="12.2" customHeight="1">
      <c r="A7" s="52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1:18" s="2" customFormat="1" ht="27.75" customHeight="1">
      <c r="A8" s="52"/>
      <c r="B8" s="56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54" t="s">
        <v>147</v>
      </c>
      <c r="K8" s="54"/>
      <c r="L8" s="54"/>
      <c r="M8" s="56" t="s">
        <v>144</v>
      </c>
      <c r="N8" s="56"/>
      <c r="O8" s="56" t="s">
        <v>527</v>
      </c>
      <c r="P8" s="54" t="s">
        <v>147</v>
      </c>
      <c r="Q8" s="54"/>
      <c r="R8" s="54"/>
    </row>
    <row r="9" spans="1:18" s="2" customFormat="1" ht="156">
      <c r="A9" s="53"/>
      <c r="B9" s="56"/>
      <c r="C9" s="56"/>
      <c r="D9" s="26" t="s">
        <v>521</v>
      </c>
      <c r="E9" s="26" t="s">
        <v>522</v>
      </c>
      <c r="F9" s="26" t="s">
        <v>85</v>
      </c>
      <c r="G9" s="26" t="s">
        <v>84</v>
      </c>
      <c r="H9" s="26" t="s">
        <v>523</v>
      </c>
      <c r="I9" s="26" t="s">
        <v>524</v>
      </c>
      <c r="J9" s="25" t="s">
        <v>0</v>
      </c>
      <c r="K9" s="25" t="s">
        <v>525</v>
      </c>
      <c r="L9" s="25" t="s">
        <v>729</v>
      </c>
      <c r="M9" s="26" t="s">
        <v>521</v>
      </c>
      <c r="N9" s="26" t="s">
        <v>526</v>
      </c>
      <c r="O9" s="56"/>
      <c r="P9" s="25" t="s">
        <v>0</v>
      </c>
      <c r="Q9" s="25" t="s">
        <v>528</v>
      </c>
      <c r="R9" s="25" t="s">
        <v>730</v>
      </c>
    </row>
    <row r="10" spans="1:18" s="2" customFormat="1">
      <c r="A10" s="33" t="s">
        <v>790</v>
      </c>
      <c r="B10" s="5">
        <v>592</v>
      </c>
      <c r="C10" s="5">
        <v>593</v>
      </c>
      <c r="D10" s="5">
        <v>594</v>
      </c>
      <c r="E10" s="5">
        <v>595</v>
      </c>
      <c r="F10" s="5">
        <v>596</v>
      </c>
      <c r="G10" s="5">
        <v>597</v>
      </c>
      <c r="H10" s="5">
        <v>598</v>
      </c>
      <c r="I10" s="5">
        <v>599</v>
      </c>
      <c r="J10" s="5">
        <v>600</v>
      </c>
      <c r="K10" s="5">
        <v>601</v>
      </c>
      <c r="L10" s="5">
        <v>602</v>
      </c>
      <c r="M10" s="5">
        <v>603</v>
      </c>
      <c r="N10" s="5">
        <v>604</v>
      </c>
      <c r="O10" s="5">
        <v>605</v>
      </c>
      <c r="P10" s="5">
        <v>606</v>
      </c>
      <c r="Q10" s="5">
        <v>607</v>
      </c>
      <c r="R10" s="5">
        <v>608</v>
      </c>
    </row>
    <row r="11" spans="1:18" s="1" customFormat="1" ht="17.45" customHeight="1">
      <c r="A11" s="34"/>
      <c r="B11" s="35">
        <f t="shared" ref="B11:R11" si="0">SUBTOTAL(9,B13:B15)</f>
        <v>0</v>
      </c>
      <c r="C11" s="35">
        <f t="shared" si="0"/>
        <v>0</v>
      </c>
      <c r="D11" s="35">
        <f t="shared" si="0"/>
        <v>0</v>
      </c>
      <c r="E11" s="35">
        <f t="shared" si="0"/>
        <v>0</v>
      </c>
      <c r="F11" s="35">
        <f t="shared" si="0"/>
        <v>0</v>
      </c>
      <c r="G11" s="35">
        <f t="shared" si="0"/>
        <v>0</v>
      </c>
      <c r="H11" s="35">
        <f t="shared" si="0"/>
        <v>0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0</v>
      </c>
      <c r="N11" s="35">
        <f t="shared" si="0"/>
        <v>0</v>
      </c>
      <c r="O11" s="35">
        <f t="shared" si="0"/>
        <v>0</v>
      </c>
      <c r="P11" s="35">
        <f t="shared" si="0"/>
        <v>0</v>
      </c>
      <c r="Q11" s="35">
        <f t="shared" si="0"/>
        <v>0</v>
      </c>
      <c r="R11" s="35">
        <f t="shared" si="0"/>
        <v>0</v>
      </c>
    </row>
    <row r="12" spans="1:18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18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</row>
    <row r="14" spans="1:18">
      <c r="A14" s="39" t="s">
        <v>794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</row>
    <row r="15" spans="1:18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</row>
  </sheetData>
  <autoFilter ref="A12:S12"/>
  <mergeCells count="16">
    <mergeCell ref="P8:R8"/>
    <mergeCell ref="B6:B9"/>
    <mergeCell ref="C6:C9"/>
    <mergeCell ref="D6:L7"/>
    <mergeCell ref="B3:R3"/>
    <mergeCell ref="B4:R4"/>
    <mergeCell ref="B5:R5"/>
    <mergeCell ref="A2:A9"/>
    <mergeCell ref="M6:R7"/>
    <mergeCell ref="O8:O9"/>
    <mergeCell ref="B2:R2"/>
    <mergeCell ref="D8:E8"/>
    <mergeCell ref="F8:G8"/>
    <mergeCell ref="H8:I8"/>
    <mergeCell ref="J8:L8"/>
    <mergeCell ref="M8:N8"/>
  </mergeCells>
  <pageMargins left="0.19685039370078741" right="0.19685039370078741" top="0.39370078740157483" bottom="0" header="0.51181102362204722" footer="0.51181102362204722"/>
  <pageSetup paperSize="9" scale="59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sheetPr codeName="Лист41">
    <tabColor theme="6" tint="-0.249977111117893"/>
  </sheetPr>
  <dimension ref="A1:Q15"/>
  <sheetViews>
    <sheetView view="pageBreakPreview" topLeftCell="A2" zoomScale="60" zoomScaleNormal="85" workbookViewId="0">
      <pane ySplit="11" topLeftCell="A13" activePane="bottomLeft" state="frozen"/>
      <selection activeCell="A15" sqref="A15:XFD15"/>
      <selection pane="bottomLeft" activeCell="N28" sqref="N28"/>
    </sheetView>
  </sheetViews>
  <sheetFormatPr defaultRowHeight="12.75"/>
  <cols>
    <col min="1" max="1" width="37" style="7" customWidth="1"/>
    <col min="2" max="3" width="13.140625" style="6" customWidth="1"/>
    <col min="4" max="8" width="13.140625" customWidth="1"/>
    <col min="9" max="9" width="17.28515625" customWidth="1"/>
    <col min="10" max="16" width="13.140625" customWidth="1"/>
    <col min="17" max="17" width="16.85546875" customWidth="1"/>
  </cols>
  <sheetData>
    <row r="1" spans="1:17" s="2" customFormat="1">
      <c r="A1" s="4"/>
      <c r="B1" s="30"/>
      <c r="C1" s="30"/>
    </row>
    <row r="2" spans="1:17" s="2" customFormat="1" ht="13.1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s="2" customFormat="1" ht="13.7" customHeight="1">
      <c r="A3" s="52"/>
      <c r="B3" s="72" t="str">
        <f>'2.2. (36)'!B3:R3</f>
        <v>2. (2.2) Распределение приема, численности и выпуска обучающихся по образовательным программам, человек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s="2" customFormat="1" ht="41.25" customHeight="1">
      <c r="A4" s="52"/>
      <c r="B4" s="86" t="s">
        <v>109</v>
      </c>
      <c r="C4" s="87"/>
      <c r="D4" s="87"/>
      <c r="E4" s="87"/>
      <c r="F4" s="87"/>
      <c r="G4" s="87"/>
      <c r="H4" s="87"/>
      <c r="I4" s="87"/>
      <c r="J4" s="85" t="s">
        <v>129</v>
      </c>
      <c r="K4" s="85"/>
      <c r="L4" s="85"/>
      <c r="M4" s="85"/>
      <c r="N4" s="85"/>
      <c r="O4" s="85"/>
      <c r="P4" s="85"/>
      <c r="Q4" s="85"/>
    </row>
    <row r="5" spans="1:17" s="2" customFormat="1" ht="13.7" customHeight="1">
      <c r="A5" s="52"/>
      <c r="B5" s="72" t="s">
        <v>98</v>
      </c>
      <c r="C5" s="63"/>
      <c r="D5" s="63"/>
      <c r="E5" s="63"/>
      <c r="F5" s="63"/>
      <c r="G5" s="63"/>
      <c r="H5" s="63"/>
      <c r="I5" s="63"/>
      <c r="J5" s="84" t="s">
        <v>33</v>
      </c>
      <c r="K5" s="84"/>
      <c r="L5" s="84"/>
      <c r="M5" s="84"/>
      <c r="N5" s="84"/>
      <c r="O5" s="84"/>
      <c r="P5" s="84"/>
      <c r="Q5" s="84"/>
    </row>
    <row r="6" spans="1:17" s="2" customFormat="1" ht="12.2" customHeight="1">
      <c r="A6" s="52"/>
      <c r="B6" s="56" t="s">
        <v>532</v>
      </c>
      <c r="C6" s="56" t="s">
        <v>530</v>
      </c>
      <c r="D6" s="56" t="s">
        <v>143</v>
      </c>
      <c r="E6" s="56"/>
      <c r="F6" s="56"/>
      <c r="G6" s="56"/>
      <c r="H6" s="56"/>
      <c r="I6" s="56"/>
      <c r="J6" s="56" t="s">
        <v>534</v>
      </c>
      <c r="K6" s="56" t="s">
        <v>535</v>
      </c>
      <c r="L6" s="56" t="s">
        <v>143</v>
      </c>
      <c r="M6" s="56"/>
      <c r="N6" s="56"/>
      <c r="O6" s="56"/>
      <c r="P6" s="56"/>
      <c r="Q6" s="56"/>
    </row>
    <row r="7" spans="1:17" s="2" customFormat="1" ht="22.7" customHeight="1">
      <c r="A7" s="52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17" s="2" customFormat="1" ht="22.9" customHeight="1">
      <c r="A8" s="52"/>
      <c r="B8" s="56"/>
      <c r="C8" s="56"/>
      <c r="D8" s="56" t="s">
        <v>144</v>
      </c>
      <c r="E8" s="56"/>
      <c r="F8" s="56" t="s">
        <v>533</v>
      </c>
      <c r="G8" s="54" t="s">
        <v>147</v>
      </c>
      <c r="H8" s="54"/>
      <c r="I8" s="54"/>
      <c r="J8" s="56"/>
      <c r="K8" s="56"/>
      <c r="L8" s="56" t="s">
        <v>144</v>
      </c>
      <c r="M8" s="56"/>
      <c r="N8" s="56" t="s">
        <v>538</v>
      </c>
      <c r="O8" s="54" t="s">
        <v>147</v>
      </c>
      <c r="P8" s="54"/>
      <c r="Q8" s="54"/>
    </row>
    <row r="9" spans="1:17" s="2" customFormat="1" ht="135">
      <c r="A9" s="53"/>
      <c r="B9" s="56"/>
      <c r="C9" s="56"/>
      <c r="D9" s="26" t="s">
        <v>529</v>
      </c>
      <c r="E9" s="26" t="s">
        <v>531</v>
      </c>
      <c r="F9" s="56"/>
      <c r="G9" s="25" t="s">
        <v>128</v>
      </c>
      <c r="H9" s="25" t="s">
        <v>540</v>
      </c>
      <c r="I9" s="22" t="s">
        <v>731</v>
      </c>
      <c r="J9" s="56"/>
      <c r="K9" s="56"/>
      <c r="L9" s="26" t="s">
        <v>536</v>
      </c>
      <c r="M9" s="26" t="s">
        <v>537</v>
      </c>
      <c r="N9" s="56"/>
      <c r="O9" s="25" t="s">
        <v>0</v>
      </c>
      <c r="P9" s="25" t="s">
        <v>539</v>
      </c>
      <c r="Q9" s="25" t="s">
        <v>732</v>
      </c>
    </row>
    <row r="10" spans="1:17" s="2" customFormat="1">
      <c r="A10" s="33" t="s">
        <v>790</v>
      </c>
      <c r="B10" s="5">
        <v>609</v>
      </c>
      <c r="C10" s="5">
        <v>610</v>
      </c>
      <c r="D10" s="5">
        <v>611</v>
      </c>
      <c r="E10" s="5">
        <v>612</v>
      </c>
      <c r="F10" s="5">
        <v>613</v>
      </c>
      <c r="G10" s="5">
        <v>614</v>
      </c>
      <c r="H10" s="5">
        <v>615</v>
      </c>
      <c r="I10" s="5">
        <v>616</v>
      </c>
      <c r="J10" s="5">
        <v>617</v>
      </c>
      <c r="K10" s="5">
        <v>618</v>
      </c>
      <c r="L10" s="5">
        <v>619</v>
      </c>
      <c r="M10" s="5">
        <v>620</v>
      </c>
      <c r="N10" s="5">
        <v>621</v>
      </c>
      <c r="O10" s="5">
        <v>622</v>
      </c>
      <c r="P10" s="5">
        <v>623</v>
      </c>
      <c r="Q10" s="5">
        <v>624</v>
      </c>
    </row>
    <row r="11" spans="1:17" s="1" customFormat="1" ht="16.149999999999999" customHeight="1">
      <c r="A11" s="34"/>
      <c r="B11" s="35">
        <f t="shared" ref="B11:Q11" si="0">SUBTOTAL(9,B13:B15)</f>
        <v>0</v>
      </c>
      <c r="C11" s="35">
        <f t="shared" si="0"/>
        <v>0</v>
      </c>
      <c r="D11" s="35">
        <f t="shared" si="0"/>
        <v>0</v>
      </c>
      <c r="E11" s="35">
        <f t="shared" si="0"/>
        <v>0</v>
      </c>
      <c r="F11" s="35">
        <f t="shared" si="0"/>
        <v>0</v>
      </c>
      <c r="G11" s="35">
        <f t="shared" si="0"/>
        <v>0</v>
      </c>
      <c r="H11" s="35">
        <f t="shared" si="0"/>
        <v>0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0</v>
      </c>
      <c r="N11" s="35">
        <f t="shared" si="0"/>
        <v>0</v>
      </c>
      <c r="O11" s="35">
        <f t="shared" si="0"/>
        <v>0</v>
      </c>
      <c r="P11" s="35">
        <f t="shared" si="0"/>
        <v>0</v>
      </c>
      <c r="Q11" s="35">
        <f t="shared" si="0"/>
        <v>0</v>
      </c>
    </row>
    <row r="12" spans="1:17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</row>
    <row r="13" spans="1:17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</row>
    <row r="14" spans="1:17">
      <c r="A14" s="39" t="s">
        <v>794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</row>
    <row r="15" spans="1:17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</row>
  </sheetData>
  <autoFilter ref="A12:R12"/>
  <mergeCells count="19">
    <mergeCell ref="B2:Q2"/>
    <mergeCell ref="B3:Q3"/>
    <mergeCell ref="J5:Q5"/>
    <mergeCell ref="O8:Q8"/>
    <mergeCell ref="G8:I8"/>
    <mergeCell ref="D8:E8"/>
    <mergeCell ref="F8:F9"/>
    <mergeCell ref="B4:I4"/>
    <mergeCell ref="B5:I5"/>
    <mergeCell ref="B6:B9"/>
    <mergeCell ref="L6:Q7"/>
    <mergeCell ref="N8:N9"/>
    <mergeCell ref="C6:C9"/>
    <mergeCell ref="L8:M8"/>
    <mergeCell ref="D6:I7"/>
    <mergeCell ref="K6:K9"/>
    <mergeCell ref="J6:J9"/>
    <mergeCell ref="A2:A9"/>
    <mergeCell ref="J4:Q4"/>
  </mergeCells>
  <pageMargins left="0.19685039370078741" right="0.19685039370078741" top="0.39370078740157483" bottom="0" header="0.31496062992125984" footer="0.31496062992125984"/>
  <pageSetup paperSize="9" scale="56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 codeName="Лист42">
    <tabColor theme="6" tint="-0.249977111117893"/>
  </sheetPr>
  <dimension ref="A1:Q15"/>
  <sheetViews>
    <sheetView view="pageBreakPreview" zoomScale="60" zoomScaleNormal="85" workbookViewId="0">
      <pane ySplit="12" topLeftCell="A13" activePane="bottomLeft" state="frozen"/>
      <selection activeCell="A15" sqref="A15:XFD15"/>
      <selection pane="bottomLeft" activeCell="Q21" sqref="Q21"/>
    </sheetView>
  </sheetViews>
  <sheetFormatPr defaultRowHeight="12.75"/>
  <cols>
    <col min="1" max="1" width="37" style="7" customWidth="1"/>
    <col min="2" max="8" width="12.140625" customWidth="1"/>
    <col min="9" max="9" width="16.28515625" customWidth="1"/>
    <col min="10" max="16" width="12.140625" customWidth="1"/>
    <col min="17" max="17" width="16.85546875" customWidth="1"/>
  </cols>
  <sheetData>
    <row r="1" spans="1:17" s="2" customFormat="1">
      <c r="A1" s="4"/>
    </row>
    <row r="2" spans="1:17" s="2" customFormat="1" ht="13.1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s="2" customFormat="1" ht="13.7" customHeight="1">
      <c r="A3" s="52"/>
      <c r="B3" s="72" t="str">
        <f>'2.2. (36)'!B3:R3</f>
        <v>2. (2.2) Распределение приема, численности и выпуска обучающихся по образовательным программам, человек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s="2" customFormat="1" ht="32.450000000000003" customHeight="1">
      <c r="A4" s="52"/>
      <c r="B4" s="88" t="s">
        <v>129</v>
      </c>
      <c r="C4" s="89"/>
      <c r="D4" s="89"/>
      <c r="E4" s="89"/>
      <c r="F4" s="89"/>
      <c r="G4" s="89"/>
      <c r="H4" s="89"/>
      <c r="I4" s="89"/>
      <c r="J4" s="86" t="s">
        <v>110</v>
      </c>
      <c r="K4" s="87"/>
      <c r="L4" s="87"/>
      <c r="M4" s="87"/>
      <c r="N4" s="87"/>
      <c r="O4" s="87"/>
      <c r="P4" s="87"/>
      <c r="Q4" s="87"/>
    </row>
    <row r="5" spans="1:17" s="2" customFormat="1" ht="13.7" customHeight="1">
      <c r="A5" s="52"/>
      <c r="B5" s="72" t="s">
        <v>99</v>
      </c>
      <c r="C5" s="63"/>
      <c r="D5" s="63"/>
      <c r="E5" s="63"/>
      <c r="F5" s="63"/>
      <c r="G5" s="63"/>
      <c r="H5" s="63"/>
      <c r="I5" s="63"/>
      <c r="J5" s="84" t="s">
        <v>100</v>
      </c>
      <c r="K5" s="84"/>
      <c r="L5" s="84"/>
      <c r="M5" s="84"/>
      <c r="N5" s="84"/>
      <c r="O5" s="84"/>
      <c r="P5" s="84"/>
      <c r="Q5" s="84"/>
    </row>
    <row r="6" spans="1:17" s="2" customFormat="1" ht="12.2" customHeight="1">
      <c r="A6" s="52"/>
      <c r="B6" s="56" t="s">
        <v>534</v>
      </c>
      <c r="C6" s="56" t="s">
        <v>541</v>
      </c>
      <c r="D6" s="56" t="s">
        <v>143</v>
      </c>
      <c r="E6" s="56"/>
      <c r="F6" s="56"/>
      <c r="G6" s="56"/>
      <c r="H6" s="56"/>
      <c r="I6" s="56"/>
      <c r="J6" s="56" t="s">
        <v>161</v>
      </c>
      <c r="K6" s="56" t="s">
        <v>546</v>
      </c>
      <c r="L6" s="56" t="s">
        <v>143</v>
      </c>
      <c r="M6" s="56"/>
      <c r="N6" s="56"/>
      <c r="O6" s="56"/>
      <c r="P6" s="56"/>
      <c r="Q6" s="56"/>
    </row>
    <row r="7" spans="1:17" s="2" customFormat="1" ht="18.75" customHeight="1">
      <c r="A7" s="52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17" s="2" customFormat="1" ht="37.9" customHeight="1">
      <c r="A8" s="52"/>
      <c r="B8" s="56"/>
      <c r="C8" s="56"/>
      <c r="D8" s="56" t="s">
        <v>144</v>
      </c>
      <c r="E8" s="56"/>
      <c r="F8" s="56" t="s">
        <v>544</v>
      </c>
      <c r="G8" s="54" t="s">
        <v>147</v>
      </c>
      <c r="H8" s="54"/>
      <c r="I8" s="54"/>
      <c r="J8" s="56"/>
      <c r="K8" s="56"/>
      <c r="L8" s="56" t="s">
        <v>144</v>
      </c>
      <c r="M8" s="56"/>
      <c r="N8" s="56" t="s">
        <v>549</v>
      </c>
      <c r="O8" s="54" t="s">
        <v>147</v>
      </c>
      <c r="P8" s="54"/>
      <c r="Q8" s="54"/>
    </row>
    <row r="9" spans="1:17" s="2" customFormat="1" ht="132">
      <c r="A9" s="53"/>
      <c r="B9" s="56"/>
      <c r="C9" s="56"/>
      <c r="D9" s="26" t="s">
        <v>542</v>
      </c>
      <c r="E9" s="26" t="s">
        <v>543</v>
      </c>
      <c r="F9" s="56"/>
      <c r="G9" s="25" t="s">
        <v>0</v>
      </c>
      <c r="H9" s="25" t="s">
        <v>545</v>
      </c>
      <c r="I9" s="25" t="s">
        <v>733</v>
      </c>
      <c r="J9" s="56"/>
      <c r="K9" s="56"/>
      <c r="L9" s="26" t="s">
        <v>547</v>
      </c>
      <c r="M9" s="26" t="s">
        <v>548</v>
      </c>
      <c r="N9" s="56"/>
      <c r="O9" s="25" t="s">
        <v>0</v>
      </c>
      <c r="P9" s="25" t="s">
        <v>550</v>
      </c>
      <c r="Q9" s="25" t="s">
        <v>734</v>
      </c>
    </row>
    <row r="10" spans="1:17" s="2" customFormat="1">
      <c r="A10" s="33" t="s">
        <v>790</v>
      </c>
      <c r="B10" s="5">
        <v>625</v>
      </c>
      <c r="C10" s="5">
        <v>626</v>
      </c>
      <c r="D10" s="5">
        <v>627</v>
      </c>
      <c r="E10" s="5">
        <v>628</v>
      </c>
      <c r="F10" s="5">
        <v>629</v>
      </c>
      <c r="G10" s="5">
        <v>630</v>
      </c>
      <c r="H10" s="5">
        <v>631</v>
      </c>
      <c r="I10" s="5">
        <v>632</v>
      </c>
      <c r="J10" s="5">
        <v>633</v>
      </c>
      <c r="K10" s="5">
        <v>634</v>
      </c>
      <c r="L10" s="5">
        <v>635</v>
      </c>
      <c r="M10" s="5">
        <v>636</v>
      </c>
      <c r="N10" s="5">
        <v>637</v>
      </c>
      <c r="O10" s="5">
        <v>638</v>
      </c>
      <c r="P10" s="5">
        <v>639</v>
      </c>
      <c r="Q10" s="5">
        <v>640</v>
      </c>
    </row>
    <row r="11" spans="1:17" s="1" customFormat="1" ht="15" customHeight="1">
      <c r="A11" s="34"/>
      <c r="B11" s="35">
        <f t="shared" ref="B11:Q11" si="0">SUBTOTAL(9,B13:B15)</f>
        <v>0</v>
      </c>
      <c r="C11" s="35">
        <f t="shared" si="0"/>
        <v>0</v>
      </c>
      <c r="D11" s="35">
        <f t="shared" si="0"/>
        <v>0</v>
      </c>
      <c r="E11" s="35">
        <f t="shared" si="0"/>
        <v>0</v>
      </c>
      <c r="F11" s="35">
        <f t="shared" si="0"/>
        <v>0</v>
      </c>
      <c r="G11" s="35">
        <f t="shared" si="0"/>
        <v>0</v>
      </c>
      <c r="H11" s="35">
        <f t="shared" si="0"/>
        <v>0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0</v>
      </c>
      <c r="N11" s="35">
        <f t="shared" si="0"/>
        <v>0</v>
      </c>
      <c r="O11" s="35">
        <f t="shared" si="0"/>
        <v>0</v>
      </c>
      <c r="P11" s="35">
        <f t="shared" si="0"/>
        <v>0</v>
      </c>
      <c r="Q11" s="35">
        <f t="shared" si="0"/>
        <v>0</v>
      </c>
    </row>
    <row r="12" spans="1:17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</row>
    <row r="13" spans="1:17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</row>
    <row r="14" spans="1:17">
      <c r="A14" s="39" t="s">
        <v>794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</row>
    <row r="15" spans="1:17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</row>
  </sheetData>
  <autoFilter ref="A12:R12"/>
  <mergeCells count="19">
    <mergeCell ref="N8:N9"/>
    <mergeCell ref="L6:Q7"/>
    <mergeCell ref="G8:I8"/>
    <mergeCell ref="O8:Q8"/>
    <mergeCell ref="A2:A9"/>
    <mergeCell ref="J4:Q4"/>
    <mergeCell ref="B5:I5"/>
    <mergeCell ref="J6:J9"/>
    <mergeCell ref="B4:I4"/>
    <mergeCell ref="B2:Q2"/>
    <mergeCell ref="B3:Q3"/>
    <mergeCell ref="B6:B9"/>
    <mergeCell ref="L8:M8"/>
    <mergeCell ref="D6:I7"/>
    <mergeCell ref="D8:E8"/>
    <mergeCell ref="F8:F9"/>
    <mergeCell ref="K6:K9"/>
    <mergeCell ref="C6:C9"/>
    <mergeCell ref="J5:Q5"/>
  </mergeCells>
  <pageMargins left="0.19685039370078741" right="0.19685039370078741" top="0.39370078740157483" bottom="0" header="0.31496062992125984" footer="0.31496062992125984"/>
  <pageSetup paperSize="9" scale="61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>
  <sheetPr codeName="Лист43">
    <tabColor theme="6" tint="-0.249977111117893"/>
  </sheetPr>
  <dimension ref="A1:Q15"/>
  <sheetViews>
    <sheetView view="pageBreakPreview" zoomScale="60" zoomScaleNormal="85" workbookViewId="0">
      <pane ySplit="12" topLeftCell="A13" activePane="bottomLeft" state="frozen"/>
      <selection activeCell="A15" sqref="A15:XFD15"/>
      <selection pane="bottomLeft" activeCell="P24" sqref="P24"/>
    </sheetView>
  </sheetViews>
  <sheetFormatPr defaultRowHeight="12.75"/>
  <cols>
    <col min="1" max="1" width="37" style="7" customWidth="1"/>
    <col min="2" max="6" width="12.140625" style="6" customWidth="1"/>
    <col min="7" max="8" width="12.140625" customWidth="1"/>
    <col min="9" max="9" width="15.7109375" customWidth="1"/>
    <col min="10" max="16" width="12.140625" customWidth="1"/>
    <col min="17" max="17" width="16.85546875" customWidth="1"/>
  </cols>
  <sheetData>
    <row r="1" spans="1:17" s="2" customFormat="1">
      <c r="A1" s="4"/>
      <c r="B1" s="30"/>
      <c r="C1" s="30"/>
      <c r="D1" s="30"/>
      <c r="E1" s="30"/>
      <c r="F1" s="30"/>
    </row>
    <row r="2" spans="1:17" s="2" customFormat="1" ht="13.1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s="2" customFormat="1" ht="13.7" customHeight="1">
      <c r="A3" s="52"/>
      <c r="B3" s="72" t="str">
        <f>'2.2. (36)'!B3:R3</f>
        <v>2. (2.2) Распределение приема, численности и выпуска обучающихся по образовательным программам, человек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s="2" customFormat="1" ht="13.7" customHeight="1">
      <c r="A4" s="52"/>
      <c r="B4" s="72" t="s">
        <v>111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s="2" customFormat="1" ht="13.7" customHeight="1">
      <c r="A5" s="52"/>
      <c r="B5" s="72" t="s">
        <v>101</v>
      </c>
      <c r="C5" s="63"/>
      <c r="D5" s="63"/>
      <c r="E5" s="63"/>
      <c r="F5" s="63"/>
      <c r="G5" s="63"/>
      <c r="H5" s="63"/>
      <c r="I5" s="64"/>
      <c r="J5" s="84" t="s">
        <v>102</v>
      </c>
      <c r="K5" s="84"/>
      <c r="L5" s="84"/>
      <c r="M5" s="84"/>
      <c r="N5" s="84"/>
      <c r="O5" s="84"/>
      <c r="P5" s="84"/>
      <c r="Q5" s="84"/>
    </row>
    <row r="6" spans="1:17" s="2" customFormat="1" ht="10.15" customHeight="1">
      <c r="A6" s="52"/>
      <c r="B6" s="56" t="s">
        <v>161</v>
      </c>
      <c r="C6" s="56" t="s">
        <v>551</v>
      </c>
      <c r="D6" s="56" t="s">
        <v>143</v>
      </c>
      <c r="E6" s="56"/>
      <c r="F6" s="56"/>
      <c r="G6" s="56"/>
      <c r="H6" s="56"/>
      <c r="I6" s="56"/>
      <c r="J6" s="56" t="s">
        <v>161</v>
      </c>
      <c r="K6" s="56" t="s">
        <v>556</v>
      </c>
      <c r="L6" s="56" t="s">
        <v>143</v>
      </c>
      <c r="M6" s="56"/>
      <c r="N6" s="56"/>
      <c r="O6" s="56"/>
      <c r="P6" s="56"/>
      <c r="Q6" s="56"/>
    </row>
    <row r="7" spans="1:17" s="2" customFormat="1" ht="6.6" customHeight="1">
      <c r="A7" s="52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17" s="2" customFormat="1" ht="23.45" customHeight="1">
      <c r="A8" s="52"/>
      <c r="B8" s="56"/>
      <c r="C8" s="56"/>
      <c r="D8" s="56" t="s">
        <v>144</v>
      </c>
      <c r="E8" s="56"/>
      <c r="F8" s="56" t="s">
        <v>554</v>
      </c>
      <c r="G8" s="54" t="s">
        <v>147</v>
      </c>
      <c r="H8" s="54"/>
      <c r="I8" s="54"/>
      <c r="J8" s="56"/>
      <c r="K8" s="56"/>
      <c r="L8" s="56" t="s">
        <v>144</v>
      </c>
      <c r="M8" s="56"/>
      <c r="N8" s="56" t="s">
        <v>558</v>
      </c>
      <c r="O8" s="54" t="s">
        <v>147</v>
      </c>
      <c r="P8" s="54"/>
      <c r="Q8" s="54"/>
    </row>
    <row r="9" spans="1:17" s="2" customFormat="1" ht="144">
      <c r="A9" s="53"/>
      <c r="B9" s="56"/>
      <c r="C9" s="56"/>
      <c r="D9" s="26" t="s">
        <v>552</v>
      </c>
      <c r="E9" s="26" t="s">
        <v>553</v>
      </c>
      <c r="F9" s="56"/>
      <c r="G9" s="25" t="s">
        <v>0</v>
      </c>
      <c r="H9" s="25" t="s">
        <v>555</v>
      </c>
      <c r="I9" s="25" t="s">
        <v>735</v>
      </c>
      <c r="J9" s="56"/>
      <c r="K9" s="56"/>
      <c r="L9" s="26" t="s">
        <v>737</v>
      </c>
      <c r="M9" s="26" t="s">
        <v>557</v>
      </c>
      <c r="N9" s="56"/>
      <c r="O9" s="25" t="s">
        <v>0</v>
      </c>
      <c r="P9" s="25" t="s">
        <v>559</v>
      </c>
      <c r="Q9" s="25" t="s">
        <v>736</v>
      </c>
    </row>
    <row r="10" spans="1:17" s="2" customFormat="1">
      <c r="A10" s="33" t="s">
        <v>790</v>
      </c>
      <c r="B10" s="5">
        <v>641</v>
      </c>
      <c r="C10" s="5">
        <v>642</v>
      </c>
      <c r="D10" s="5">
        <v>643</v>
      </c>
      <c r="E10" s="5">
        <v>644</v>
      </c>
      <c r="F10" s="5">
        <v>645</v>
      </c>
      <c r="G10" s="5">
        <v>646</v>
      </c>
      <c r="H10" s="5">
        <v>647</v>
      </c>
      <c r="I10" s="5">
        <v>648</v>
      </c>
      <c r="J10" s="5">
        <v>649</v>
      </c>
      <c r="K10" s="5">
        <v>650</v>
      </c>
      <c r="L10" s="5">
        <v>651</v>
      </c>
      <c r="M10" s="5">
        <v>652</v>
      </c>
      <c r="N10" s="5">
        <v>653</v>
      </c>
      <c r="O10" s="5">
        <v>654</v>
      </c>
      <c r="P10" s="5">
        <v>655</v>
      </c>
      <c r="Q10" s="5">
        <v>656</v>
      </c>
    </row>
    <row r="11" spans="1:17" s="1" customFormat="1" ht="16.149999999999999" customHeight="1">
      <c r="A11" s="34"/>
      <c r="B11" s="35">
        <f t="shared" ref="B11:Q11" si="0">SUBTOTAL(9,B13:B15)</f>
        <v>3</v>
      </c>
      <c r="C11" s="35">
        <f t="shared" si="0"/>
        <v>0</v>
      </c>
      <c r="D11" s="35">
        <f t="shared" si="0"/>
        <v>3</v>
      </c>
      <c r="E11" s="35">
        <f t="shared" si="0"/>
        <v>3</v>
      </c>
      <c r="F11" s="35">
        <f t="shared" si="0"/>
        <v>0</v>
      </c>
      <c r="G11" s="35">
        <f t="shared" si="0"/>
        <v>2</v>
      </c>
      <c r="H11" s="35">
        <f t="shared" si="0"/>
        <v>0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0</v>
      </c>
      <c r="N11" s="35">
        <f t="shared" si="0"/>
        <v>0</v>
      </c>
      <c r="O11" s="35">
        <f t="shared" si="0"/>
        <v>0</v>
      </c>
      <c r="P11" s="35">
        <f t="shared" si="0"/>
        <v>0</v>
      </c>
      <c r="Q11" s="35">
        <f t="shared" si="0"/>
        <v>0</v>
      </c>
    </row>
    <row r="12" spans="1:17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</row>
    <row r="13" spans="1:17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</row>
    <row r="14" spans="1:17">
      <c r="A14" s="39" t="s">
        <v>794</v>
      </c>
      <c r="B14" s="40">
        <v>3</v>
      </c>
      <c r="C14" s="40">
        <v>0</v>
      </c>
      <c r="D14" s="40">
        <v>3</v>
      </c>
      <c r="E14" s="40">
        <v>3</v>
      </c>
      <c r="F14" s="40">
        <v>0</v>
      </c>
      <c r="G14" s="40">
        <v>2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</row>
    <row r="15" spans="1:17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</row>
  </sheetData>
  <autoFilter ref="A12:R12"/>
  <mergeCells count="18">
    <mergeCell ref="B2:Q2"/>
    <mergeCell ref="B3:Q3"/>
    <mergeCell ref="B5:I5"/>
    <mergeCell ref="G8:I8"/>
    <mergeCell ref="J6:J9"/>
    <mergeCell ref="K6:K9"/>
    <mergeCell ref="L6:Q7"/>
    <mergeCell ref="L8:M8"/>
    <mergeCell ref="N8:N9"/>
    <mergeCell ref="O8:Q8"/>
    <mergeCell ref="C6:C9"/>
    <mergeCell ref="D6:I7"/>
    <mergeCell ref="D8:E8"/>
    <mergeCell ref="F8:F9"/>
    <mergeCell ref="B6:B9"/>
    <mergeCell ref="A2:A9"/>
    <mergeCell ref="B4:Q4"/>
    <mergeCell ref="J5:Q5"/>
  </mergeCells>
  <pageMargins left="0.19685039370078741" right="0.19685039370078741" top="0.39370078740157483" bottom="0" header="0.51181102362204722" footer="0.51181102362204722"/>
  <pageSetup paperSize="9" scale="61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sheetPr codeName="Лист44">
    <tabColor theme="6" tint="-0.249977111117893"/>
  </sheetPr>
  <dimension ref="A1:Q15"/>
  <sheetViews>
    <sheetView view="pageBreakPreview" zoomScale="85" zoomScaleNormal="85" zoomScaleSheetLayoutView="85" workbookViewId="0">
      <pane ySplit="12" topLeftCell="A13" activePane="bottomLeft" state="frozen"/>
      <selection activeCell="A15" sqref="A15:XFD15"/>
      <selection pane="bottomLeft" activeCell="A15" sqref="A15:XFD15"/>
    </sheetView>
  </sheetViews>
  <sheetFormatPr defaultRowHeight="12.75"/>
  <cols>
    <col min="1" max="1" width="37" style="7" customWidth="1"/>
    <col min="2" max="6" width="10.85546875" style="6" customWidth="1"/>
    <col min="7" max="8" width="10.85546875" customWidth="1"/>
    <col min="9" max="9" width="16.28515625" customWidth="1"/>
    <col min="10" max="16" width="10.85546875" customWidth="1"/>
    <col min="17" max="17" width="16.85546875" customWidth="1"/>
  </cols>
  <sheetData>
    <row r="1" spans="1:17" s="2" customFormat="1">
      <c r="A1" s="4"/>
      <c r="B1" s="30"/>
      <c r="C1" s="30"/>
      <c r="D1" s="30"/>
      <c r="E1" s="30"/>
      <c r="F1" s="30"/>
    </row>
    <row r="2" spans="1:17" s="2" customFormat="1" ht="13.15" customHeight="1">
      <c r="A2" s="51" t="s">
        <v>757</v>
      </c>
      <c r="B2" s="78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s="2" customFormat="1" ht="13.7" customHeight="1">
      <c r="A3" s="52"/>
      <c r="B3" s="72" t="str">
        <f>'2.2. (36)'!B3:R3</f>
        <v>2. (2.2) Распределение приема, численности и выпуска обучающихся по образовательным программам, человек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s="2" customFormat="1" ht="13.7" customHeight="1">
      <c r="A4" s="52"/>
      <c r="B4" s="72" t="s">
        <v>108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s="2" customFormat="1" ht="13.7" customHeight="1">
      <c r="A5" s="52"/>
      <c r="B5" s="72" t="s">
        <v>34</v>
      </c>
      <c r="C5" s="63"/>
      <c r="D5" s="63"/>
      <c r="E5" s="63"/>
      <c r="F5" s="63"/>
      <c r="G5" s="63"/>
      <c r="H5" s="63"/>
      <c r="I5" s="64"/>
      <c r="J5" s="84" t="s">
        <v>35</v>
      </c>
      <c r="K5" s="84"/>
      <c r="L5" s="84"/>
      <c r="M5" s="84"/>
      <c r="N5" s="84"/>
      <c r="O5" s="84"/>
      <c r="P5" s="84"/>
      <c r="Q5" s="84"/>
    </row>
    <row r="6" spans="1:17" s="2" customFormat="1" ht="24" customHeight="1">
      <c r="A6" s="52"/>
      <c r="B6" s="56" t="s">
        <v>161</v>
      </c>
      <c r="C6" s="56" t="s">
        <v>560</v>
      </c>
      <c r="D6" s="56" t="s">
        <v>143</v>
      </c>
      <c r="E6" s="56"/>
      <c r="F6" s="56"/>
      <c r="G6" s="56"/>
      <c r="H6" s="56"/>
      <c r="I6" s="56"/>
      <c r="J6" s="56" t="s">
        <v>161</v>
      </c>
      <c r="K6" s="56" t="s">
        <v>565</v>
      </c>
      <c r="L6" s="56" t="s">
        <v>143</v>
      </c>
      <c r="M6" s="56"/>
      <c r="N6" s="56"/>
      <c r="O6" s="56"/>
      <c r="P6" s="56"/>
      <c r="Q6" s="56"/>
    </row>
    <row r="7" spans="1:17" s="2" customFormat="1" ht="9" customHeight="1">
      <c r="A7" s="52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17" s="2" customFormat="1" ht="23.45" customHeight="1">
      <c r="A8" s="52"/>
      <c r="B8" s="56"/>
      <c r="C8" s="56"/>
      <c r="D8" s="56" t="s">
        <v>144</v>
      </c>
      <c r="E8" s="56"/>
      <c r="F8" s="56" t="s">
        <v>563</v>
      </c>
      <c r="G8" s="54" t="s">
        <v>147</v>
      </c>
      <c r="H8" s="54"/>
      <c r="I8" s="54"/>
      <c r="J8" s="56"/>
      <c r="K8" s="56"/>
      <c r="L8" s="56" t="s">
        <v>144</v>
      </c>
      <c r="M8" s="56"/>
      <c r="N8" s="56" t="s">
        <v>568</v>
      </c>
      <c r="O8" s="54" t="s">
        <v>147</v>
      </c>
      <c r="P8" s="54"/>
      <c r="Q8" s="54"/>
    </row>
    <row r="9" spans="1:17" s="2" customFormat="1" ht="132">
      <c r="A9" s="53"/>
      <c r="B9" s="56"/>
      <c r="C9" s="56"/>
      <c r="D9" s="26" t="s">
        <v>561</v>
      </c>
      <c r="E9" s="26" t="s">
        <v>562</v>
      </c>
      <c r="F9" s="56"/>
      <c r="G9" s="25" t="s">
        <v>0</v>
      </c>
      <c r="H9" s="25" t="s">
        <v>564</v>
      </c>
      <c r="I9" s="25" t="s">
        <v>738</v>
      </c>
      <c r="J9" s="56"/>
      <c r="K9" s="56"/>
      <c r="L9" s="26" t="s">
        <v>566</v>
      </c>
      <c r="M9" s="26" t="s">
        <v>567</v>
      </c>
      <c r="N9" s="56"/>
      <c r="O9" s="25" t="s">
        <v>0</v>
      </c>
      <c r="P9" s="25" t="s">
        <v>569</v>
      </c>
      <c r="Q9" s="25" t="s">
        <v>739</v>
      </c>
    </row>
    <row r="10" spans="1:17" s="2" customFormat="1">
      <c r="A10" s="33" t="s">
        <v>790</v>
      </c>
      <c r="B10" s="5">
        <v>657</v>
      </c>
      <c r="C10" s="5">
        <v>658</v>
      </c>
      <c r="D10" s="5">
        <v>659</v>
      </c>
      <c r="E10" s="5">
        <v>660</v>
      </c>
      <c r="F10" s="5">
        <v>661</v>
      </c>
      <c r="G10" s="5">
        <v>662</v>
      </c>
      <c r="H10" s="5">
        <v>663</v>
      </c>
      <c r="I10" s="5">
        <v>664</v>
      </c>
      <c r="J10" s="5">
        <v>665</v>
      </c>
      <c r="K10" s="5">
        <v>666</v>
      </c>
      <c r="L10" s="5">
        <v>667</v>
      </c>
      <c r="M10" s="5">
        <v>668</v>
      </c>
      <c r="N10" s="5">
        <v>669</v>
      </c>
      <c r="O10" s="5">
        <v>670</v>
      </c>
      <c r="P10" s="5">
        <v>671</v>
      </c>
      <c r="Q10" s="5">
        <v>672</v>
      </c>
    </row>
    <row r="11" spans="1:17" s="1" customFormat="1" ht="14.45" customHeight="1">
      <c r="A11" s="34"/>
      <c r="B11" s="35">
        <f t="shared" ref="B11:Q11" si="0">SUBTOTAL(9,B13:B15)</f>
        <v>0</v>
      </c>
      <c r="C11" s="35">
        <f t="shared" si="0"/>
        <v>0</v>
      </c>
      <c r="D11" s="35">
        <f t="shared" si="0"/>
        <v>0</v>
      </c>
      <c r="E11" s="35">
        <f t="shared" si="0"/>
        <v>0</v>
      </c>
      <c r="F11" s="35">
        <f t="shared" si="0"/>
        <v>0</v>
      </c>
      <c r="G11" s="35">
        <f t="shared" si="0"/>
        <v>0</v>
      </c>
      <c r="H11" s="35">
        <f t="shared" si="0"/>
        <v>0</v>
      </c>
      <c r="I11" s="35">
        <f t="shared" si="0"/>
        <v>0</v>
      </c>
      <c r="J11" s="35">
        <f t="shared" si="0"/>
        <v>72</v>
      </c>
      <c r="K11" s="35">
        <f t="shared" si="0"/>
        <v>2</v>
      </c>
      <c r="L11" s="35">
        <f t="shared" si="0"/>
        <v>72</v>
      </c>
      <c r="M11" s="35">
        <f t="shared" si="0"/>
        <v>72</v>
      </c>
      <c r="N11" s="35">
        <f t="shared" si="0"/>
        <v>20</v>
      </c>
      <c r="O11" s="35">
        <f t="shared" si="0"/>
        <v>28</v>
      </c>
      <c r="P11" s="35">
        <f t="shared" si="0"/>
        <v>2</v>
      </c>
      <c r="Q11" s="35">
        <f t="shared" si="0"/>
        <v>0</v>
      </c>
    </row>
    <row r="12" spans="1:17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</row>
    <row r="13" spans="1:17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</row>
    <row r="14" spans="1:17">
      <c r="A14" s="39" t="s">
        <v>794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</row>
    <row r="15" spans="1:17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72</v>
      </c>
      <c r="K15" s="40">
        <v>2</v>
      </c>
      <c r="L15" s="40">
        <v>72</v>
      </c>
      <c r="M15" s="40">
        <v>72</v>
      </c>
      <c r="N15" s="40">
        <v>20</v>
      </c>
      <c r="O15" s="40">
        <v>28</v>
      </c>
      <c r="P15" s="40">
        <v>2</v>
      </c>
      <c r="Q15" s="40">
        <v>0</v>
      </c>
    </row>
  </sheetData>
  <autoFilter ref="A12:R12"/>
  <mergeCells count="18">
    <mergeCell ref="B3:Q3"/>
    <mergeCell ref="L6:Q7"/>
    <mergeCell ref="D8:E8"/>
    <mergeCell ref="F8:F9"/>
    <mergeCell ref="G8:I8"/>
    <mergeCell ref="L8:M8"/>
    <mergeCell ref="N8:N9"/>
    <mergeCell ref="O8:Q8"/>
    <mergeCell ref="C6:C9"/>
    <mergeCell ref="B4:Q4"/>
    <mergeCell ref="B5:I5"/>
    <mergeCell ref="J5:Q5"/>
    <mergeCell ref="D6:I7"/>
    <mergeCell ref="J6:J9"/>
    <mergeCell ref="K6:K9"/>
    <mergeCell ref="B6:B9"/>
    <mergeCell ref="A2:A9"/>
    <mergeCell ref="B2:Q2"/>
  </mergeCells>
  <pageMargins left="0.19685039370078741" right="0.19685039370078741" top="0.39370078740157483" bottom="0" header="0.51181102362204722" footer="0.51181102362204722"/>
  <pageSetup paperSize="9" scale="65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sheetPr codeName="Лист57"/>
  <dimension ref="A1:S14"/>
  <sheetViews>
    <sheetView tabSelected="1" view="pageBreakPreview" zoomScale="70" zoomScaleNormal="55" zoomScaleSheetLayoutView="70" workbookViewId="0">
      <selection activeCell="J19" sqref="J19"/>
    </sheetView>
  </sheetViews>
  <sheetFormatPr defaultRowHeight="12.75"/>
  <cols>
    <col min="1" max="1" width="36.140625" customWidth="1"/>
    <col min="12" max="12" width="18" customWidth="1"/>
    <col min="14" max="14" width="14.140625" customWidth="1"/>
    <col min="17" max="17" width="13" customWidth="1"/>
    <col min="18" max="18" width="18.140625" customWidth="1"/>
    <col min="19" max="19" width="11.140625" customWidth="1"/>
  </cols>
  <sheetData>
    <row r="1" spans="1:19">
      <c r="A1" s="4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2"/>
      <c r="N1" s="2"/>
      <c r="O1" s="2"/>
      <c r="P1" s="2"/>
      <c r="Q1" s="2"/>
      <c r="R1" s="2"/>
      <c r="S1" s="2"/>
    </row>
    <row r="2" spans="1:19">
      <c r="A2" s="51" t="s">
        <v>757</v>
      </c>
      <c r="B2" s="90" t="s">
        <v>141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6" t="s">
        <v>571</v>
      </c>
    </row>
    <row r="3" spans="1:19">
      <c r="A3" s="52"/>
      <c r="B3" s="92" t="s">
        <v>159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6"/>
    </row>
    <row r="4" spans="1:19">
      <c r="A4" s="52"/>
      <c r="B4" s="93" t="s">
        <v>570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5"/>
      <c r="S4" s="96"/>
    </row>
    <row r="5" spans="1:19">
      <c r="A5" s="52"/>
      <c r="B5" s="91" t="s">
        <v>740</v>
      </c>
      <c r="C5" s="91" t="s">
        <v>741</v>
      </c>
      <c r="D5" s="97" t="s">
        <v>142</v>
      </c>
      <c r="E5" s="97"/>
      <c r="F5" s="97"/>
      <c r="G5" s="97"/>
      <c r="H5" s="97"/>
      <c r="I5" s="97"/>
      <c r="J5" s="97"/>
      <c r="K5" s="97"/>
      <c r="L5" s="97"/>
      <c r="M5" s="97" t="s">
        <v>143</v>
      </c>
      <c r="N5" s="97"/>
      <c r="O5" s="97"/>
      <c r="P5" s="97"/>
      <c r="Q5" s="97"/>
      <c r="R5" s="97"/>
      <c r="S5" s="96"/>
    </row>
    <row r="6" spans="1:19">
      <c r="A6" s="52"/>
      <c r="B6" s="91"/>
      <c r="C6" s="91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6"/>
    </row>
    <row r="7" spans="1:19">
      <c r="A7" s="52"/>
      <c r="B7" s="91"/>
      <c r="C7" s="91"/>
      <c r="D7" s="91" t="s">
        <v>144</v>
      </c>
      <c r="E7" s="91"/>
      <c r="F7" s="91" t="s">
        <v>145</v>
      </c>
      <c r="G7" s="91"/>
      <c r="H7" s="91" t="s">
        <v>146</v>
      </c>
      <c r="I7" s="91"/>
      <c r="J7" s="96" t="s">
        <v>147</v>
      </c>
      <c r="K7" s="96"/>
      <c r="L7" s="96"/>
      <c r="M7" s="91" t="s">
        <v>144</v>
      </c>
      <c r="N7" s="91"/>
      <c r="O7" s="91" t="s">
        <v>753</v>
      </c>
      <c r="P7" s="96" t="s">
        <v>147</v>
      </c>
      <c r="Q7" s="96"/>
      <c r="R7" s="96"/>
      <c r="S7" s="96"/>
    </row>
    <row r="8" spans="1:19" ht="218.25" customHeight="1">
      <c r="A8" s="52"/>
      <c r="B8" s="91"/>
      <c r="C8" s="91"/>
      <c r="D8" s="50" t="s">
        <v>742</v>
      </c>
      <c r="E8" s="50" t="s">
        <v>743</v>
      </c>
      <c r="F8" s="50" t="s">
        <v>744</v>
      </c>
      <c r="G8" s="50" t="s">
        <v>745</v>
      </c>
      <c r="H8" s="50" t="s">
        <v>746</v>
      </c>
      <c r="I8" s="50" t="s">
        <v>747</v>
      </c>
      <c r="J8" s="49" t="s">
        <v>748</v>
      </c>
      <c r="K8" s="49" t="s">
        <v>749</v>
      </c>
      <c r="L8" s="49" t="s">
        <v>750</v>
      </c>
      <c r="M8" s="50" t="s">
        <v>751</v>
      </c>
      <c r="N8" s="50" t="s">
        <v>752</v>
      </c>
      <c r="O8" s="91"/>
      <c r="P8" s="49" t="s">
        <v>754</v>
      </c>
      <c r="Q8" s="49" t="s">
        <v>755</v>
      </c>
      <c r="R8" s="49" t="s">
        <v>756</v>
      </c>
      <c r="S8" s="96"/>
    </row>
    <row r="9" spans="1:19">
      <c r="A9" s="45" t="s">
        <v>790</v>
      </c>
      <c r="B9" s="48">
        <v>673</v>
      </c>
      <c r="C9" s="48">
        <v>674</v>
      </c>
      <c r="D9" s="48">
        <v>675</v>
      </c>
      <c r="E9" s="48">
        <v>676</v>
      </c>
      <c r="F9" s="48">
        <v>677</v>
      </c>
      <c r="G9" s="48">
        <v>678</v>
      </c>
      <c r="H9" s="48">
        <v>679</v>
      </c>
      <c r="I9" s="48">
        <v>680</v>
      </c>
      <c r="J9" s="48">
        <v>681</v>
      </c>
      <c r="K9" s="48">
        <v>682</v>
      </c>
      <c r="L9" s="48">
        <v>683</v>
      </c>
      <c r="M9" s="48">
        <v>684</v>
      </c>
      <c r="N9" s="48">
        <v>685</v>
      </c>
      <c r="O9" s="48">
        <v>686</v>
      </c>
      <c r="P9" s="48">
        <v>687</v>
      </c>
      <c r="Q9" s="48">
        <v>688</v>
      </c>
      <c r="R9" s="48">
        <v>689</v>
      </c>
      <c r="S9" s="48">
        <v>690</v>
      </c>
    </row>
    <row r="10" spans="1:19">
      <c r="A10" s="34"/>
      <c r="B10" s="35">
        <f t="shared" ref="B10:S10" si="0">SUBTOTAL(9,B12:B14)</f>
        <v>862</v>
      </c>
      <c r="C10" s="35">
        <f t="shared" si="0"/>
        <v>9</v>
      </c>
      <c r="D10" s="35">
        <f t="shared" si="0"/>
        <v>605</v>
      </c>
      <c r="E10" s="35">
        <f t="shared" si="0"/>
        <v>605</v>
      </c>
      <c r="F10" s="35">
        <f t="shared" si="0"/>
        <v>131</v>
      </c>
      <c r="G10" s="35">
        <f t="shared" si="0"/>
        <v>0</v>
      </c>
      <c r="H10" s="35">
        <f t="shared" si="0"/>
        <v>131</v>
      </c>
      <c r="I10" s="35">
        <f t="shared" si="0"/>
        <v>0</v>
      </c>
      <c r="J10" s="35">
        <f t="shared" si="0"/>
        <v>43</v>
      </c>
      <c r="K10" s="35">
        <f t="shared" si="0"/>
        <v>0</v>
      </c>
      <c r="L10" s="35">
        <f t="shared" si="0"/>
        <v>0</v>
      </c>
      <c r="M10" s="35">
        <f t="shared" si="0"/>
        <v>257</v>
      </c>
      <c r="N10" s="35">
        <f t="shared" si="0"/>
        <v>257</v>
      </c>
      <c r="O10" s="35">
        <f t="shared" si="0"/>
        <v>71</v>
      </c>
      <c r="P10" s="35">
        <f t="shared" si="0"/>
        <v>110</v>
      </c>
      <c r="Q10" s="35">
        <f t="shared" si="0"/>
        <v>2</v>
      </c>
      <c r="R10" s="35">
        <f t="shared" si="0"/>
        <v>1</v>
      </c>
      <c r="S10" s="35">
        <f t="shared" si="0"/>
        <v>750</v>
      </c>
    </row>
    <row r="11" spans="1:19">
      <c r="A11" s="37"/>
      <c r="B11" s="37"/>
      <c r="C11" s="37"/>
      <c r="D11" s="37"/>
      <c r="E11" s="37"/>
      <c r="F11" s="37"/>
      <c r="G11" s="37"/>
      <c r="H11" s="37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</row>
    <row r="12" spans="1:19">
      <c r="A12" s="39" t="s">
        <v>793</v>
      </c>
      <c r="B12" s="40">
        <v>260</v>
      </c>
      <c r="C12" s="40">
        <v>4</v>
      </c>
      <c r="D12" s="40">
        <v>230</v>
      </c>
      <c r="E12" s="40">
        <v>230</v>
      </c>
      <c r="F12" s="40">
        <v>36</v>
      </c>
      <c r="G12" s="40">
        <v>0</v>
      </c>
      <c r="H12" s="40">
        <v>36</v>
      </c>
      <c r="I12" s="40">
        <v>0</v>
      </c>
      <c r="J12" s="40">
        <v>7</v>
      </c>
      <c r="K12" s="40">
        <v>0</v>
      </c>
      <c r="L12" s="40">
        <v>0</v>
      </c>
      <c r="M12" s="40">
        <v>30</v>
      </c>
      <c r="N12" s="40">
        <v>30</v>
      </c>
      <c r="O12" s="40">
        <v>0</v>
      </c>
      <c r="P12" s="40">
        <v>29</v>
      </c>
      <c r="Q12" s="40">
        <v>0</v>
      </c>
      <c r="R12" s="40">
        <v>1</v>
      </c>
      <c r="S12" s="40">
        <v>235</v>
      </c>
    </row>
    <row r="13" spans="1:19">
      <c r="A13" s="39" t="s">
        <v>794</v>
      </c>
      <c r="B13" s="40">
        <v>315</v>
      </c>
      <c r="C13" s="40">
        <v>2</v>
      </c>
      <c r="D13" s="40">
        <v>236</v>
      </c>
      <c r="E13" s="40">
        <v>236</v>
      </c>
      <c r="F13" s="40">
        <v>76</v>
      </c>
      <c r="G13" s="40">
        <v>0</v>
      </c>
      <c r="H13" s="40">
        <v>76</v>
      </c>
      <c r="I13" s="40">
        <v>0</v>
      </c>
      <c r="J13" s="40">
        <v>20</v>
      </c>
      <c r="K13" s="40">
        <v>0</v>
      </c>
      <c r="L13" s="40">
        <v>0</v>
      </c>
      <c r="M13" s="40">
        <v>79</v>
      </c>
      <c r="N13" s="40">
        <v>79</v>
      </c>
      <c r="O13" s="40">
        <v>22</v>
      </c>
      <c r="P13" s="40">
        <v>27</v>
      </c>
      <c r="Q13" s="40">
        <v>0</v>
      </c>
      <c r="R13" s="40">
        <v>0</v>
      </c>
      <c r="S13" s="40">
        <v>228</v>
      </c>
    </row>
    <row r="14" spans="1:19">
      <c r="A14" s="39" t="s">
        <v>795</v>
      </c>
      <c r="B14" s="40">
        <v>287</v>
      </c>
      <c r="C14" s="40">
        <v>3</v>
      </c>
      <c r="D14" s="40">
        <v>139</v>
      </c>
      <c r="E14" s="40">
        <v>139</v>
      </c>
      <c r="F14" s="40">
        <v>19</v>
      </c>
      <c r="G14" s="40">
        <v>0</v>
      </c>
      <c r="H14" s="40">
        <v>19</v>
      </c>
      <c r="I14" s="40">
        <v>0</v>
      </c>
      <c r="J14" s="40">
        <v>16</v>
      </c>
      <c r="K14" s="40">
        <v>0</v>
      </c>
      <c r="L14" s="40">
        <v>0</v>
      </c>
      <c r="M14" s="40">
        <v>148</v>
      </c>
      <c r="N14" s="40">
        <v>148</v>
      </c>
      <c r="O14" s="40">
        <v>49</v>
      </c>
      <c r="P14" s="40">
        <v>54</v>
      </c>
      <c r="Q14" s="40">
        <v>2</v>
      </c>
      <c r="R14" s="40">
        <v>0</v>
      </c>
      <c r="S14" s="40">
        <v>287</v>
      </c>
    </row>
  </sheetData>
  <mergeCells count="16">
    <mergeCell ref="F7:G7"/>
    <mergeCell ref="H7:I7"/>
    <mergeCell ref="J7:L7"/>
    <mergeCell ref="M7:N7"/>
    <mergeCell ref="O7:O8"/>
    <mergeCell ref="P7:R7"/>
    <mergeCell ref="A2:A8"/>
    <mergeCell ref="B2:R2"/>
    <mergeCell ref="S2:S8"/>
    <mergeCell ref="B3:R3"/>
    <mergeCell ref="B4:R4"/>
    <mergeCell ref="B5:B8"/>
    <mergeCell ref="C5:C8"/>
    <mergeCell ref="D5:L6"/>
    <mergeCell ref="M5:R6"/>
    <mergeCell ref="D7:E7"/>
  </mergeCells>
  <pageMargins left="0.7" right="0.7" top="0.75" bottom="0.75" header="0.3" footer="0.3"/>
  <pageSetup paperSize="9" scale="37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sheetPr codeName="Лист46">
    <tabColor theme="6" tint="-0.249977111117893"/>
  </sheetPr>
  <dimension ref="A1:AO16"/>
  <sheetViews>
    <sheetView view="pageBreakPreview" zoomScale="25" zoomScaleNormal="55" zoomScaleSheetLayoutView="25" workbookViewId="0">
      <pane ySplit="13" topLeftCell="A14" activePane="bottomLeft" state="frozen"/>
      <selection activeCell="A15" sqref="A15:XFD15"/>
      <selection pane="bottomLeft" activeCell="G24" sqref="G24"/>
    </sheetView>
  </sheetViews>
  <sheetFormatPr defaultRowHeight="12.75"/>
  <cols>
    <col min="1" max="1" width="37" style="7" customWidth="1"/>
    <col min="2" max="21" width="13.5703125" style="6" customWidth="1"/>
    <col min="22" max="41" width="13.5703125" customWidth="1"/>
  </cols>
  <sheetData>
    <row r="1" spans="1:41" s="2" customFormat="1">
      <c r="A1" s="4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41" s="24" customFormat="1" ht="13.15" customHeight="1">
      <c r="A2" s="51" t="s">
        <v>757</v>
      </c>
      <c r="B2" s="124" t="s">
        <v>141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6"/>
    </row>
    <row r="3" spans="1:41" s="24" customFormat="1" ht="13.7" customHeight="1">
      <c r="A3" s="52"/>
      <c r="B3" s="118" t="s">
        <v>572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20"/>
    </row>
    <row r="4" spans="1:41" s="24" customFormat="1" ht="13.7" customHeight="1">
      <c r="A4" s="52"/>
      <c r="B4" s="102" t="s">
        <v>607</v>
      </c>
      <c r="C4" s="102"/>
      <c r="D4" s="102"/>
      <c r="E4" s="102"/>
      <c r="F4" s="102"/>
      <c r="G4" s="102"/>
      <c r="H4" s="102"/>
      <c r="I4" s="121" t="s">
        <v>574</v>
      </c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3"/>
    </row>
    <row r="5" spans="1:41" s="24" customFormat="1" ht="17.100000000000001" customHeight="1">
      <c r="A5" s="52"/>
      <c r="B5" s="102"/>
      <c r="C5" s="102"/>
      <c r="D5" s="102"/>
      <c r="E5" s="102"/>
      <c r="F5" s="102"/>
      <c r="G5" s="102"/>
      <c r="H5" s="102"/>
      <c r="I5" s="113" t="s">
        <v>573</v>
      </c>
      <c r="J5" s="113"/>
      <c r="K5" s="113"/>
      <c r="L5" s="113"/>
      <c r="M5" s="113"/>
      <c r="N5" s="113"/>
      <c r="O5" s="114"/>
      <c r="P5" s="127" t="s">
        <v>120</v>
      </c>
      <c r="Q5" s="128"/>
      <c r="R5" s="128"/>
      <c r="S5" s="128"/>
      <c r="T5" s="128"/>
      <c r="U5" s="128"/>
      <c r="V5" s="112" t="s">
        <v>628</v>
      </c>
      <c r="W5" s="113"/>
      <c r="X5" s="113"/>
      <c r="Y5" s="113"/>
      <c r="Z5" s="113"/>
      <c r="AA5" s="113"/>
      <c r="AB5" s="114"/>
      <c r="AC5" s="111" t="s">
        <v>119</v>
      </c>
      <c r="AD5" s="111"/>
      <c r="AE5" s="111"/>
      <c r="AF5" s="111"/>
      <c r="AG5" s="111"/>
      <c r="AH5" s="111"/>
      <c r="AI5" s="102" t="s">
        <v>629</v>
      </c>
      <c r="AJ5" s="102"/>
      <c r="AK5" s="102"/>
      <c r="AL5" s="102"/>
      <c r="AM5" s="102"/>
      <c r="AN5" s="102"/>
      <c r="AO5" s="102"/>
    </row>
    <row r="6" spans="1:41" s="24" customFormat="1" ht="29.45" customHeight="1">
      <c r="A6" s="52"/>
      <c r="B6" s="102"/>
      <c r="C6" s="102"/>
      <c r="D6" s="102"/>
      <c r="E6" s="102"/>
      <c r="F6" s="102"/>
      <c r="G6" s="102"/>
      <c r="H6" s="102"/>
      <c r="I6" s="116"/>
      <c r="J6" s="116"/>
      <c r="K6" s="116"/>
      <c r="L6" s="116"/>
      <c r="M6" s="116"/>
      <c r="N6" s="116"/>
      <c r="O6" s="117"/>
      <c r="P6" s="127" t="s">
        <v>121</v>
      </c>
      <c r="Q6" s="128"/>
      <c r="R6" s="129"/>
      <c r="S6" s="127" t="s">
        <v>122</v>
      </c>
      <c r="T6" s="128"/>
      <c r="U6" s="128"/>
      <c r="V6" s="115"/>
      <c r="W6" s="116"/>
      <c r="X6" s="116"/>
      <c r="Y6" s="116"/>
      <c r="Z6" s="116"/>
      <c r="AA6" s="116"/>
      <c r="AB6" s="117"/>
      <c r="AC6" s="99" t="s">
        <v>619</v>
      </c>
      <c r="AD6" s="105" t="s">
        <v>134</v>
      </c>
      <c r="AE6" s="106"/>
      <c r="AF6" s="99" t="s">
        <v>620</v>
      </c>
      <c r="AG6" s="105" t="s">
        <v>135</v>
      </c>
      <c r="AH6" s="106"/>
      <c r="AI6" s="102"/>
      <c r="AJ6" s="102"/>
      <c r="AK6" s="102"/>
      <c r="AL6" s="102"/>
      <c r="AM6" s="102"/>
      <c r="AN6" s="102"/>
      <c r="AO6" s="102"/>
    </row>
    <row r="7" spans="1:41" s="24" customFormat="1" ht="30.6" customHeight="1">
      <c r="A7" s="52"/>
      <c r="B7" s="98" t="s">
        <v>608</v>
      </c>
      <c r="C7" s="98" t="s">
        <v>11</v>
      </c>
      <c r="D7" s="98"/>
      <c r="E7" s="98"/>
      <c r="F7" s="98" t="s">
        <v>12</v>
      </c>
      <c r="G7" s="98"/>
      <c r="H7" s="98"/>
      <c r="I7" s="98" t="s">
        <v>602</v>
      </c>
      <c r="J7" s="98" t="s">
        <v>11</v>
      </c>
      <c r="K7" s="98"/>
      <c r="L7" s="98"/>
      <c r="M7" s="98" t="s">
        <v>12</v>
      </c>
      <c r="N7" s="98"/>
      <c r="O7" s="98"/>
      <c r="P7" s="98" t="s">
        <v>603</v>
      </c>
      <c r="Q7" s="99" t="s">
        <v>11</v>
      </c>
      <c r="R7" s="99" t="s">
        <v>12</v>
      </c>
      <c r="S7" s="98" t="s">
        <v>604</v>
      </c>
      <c r="T7" s="99" t="s">
        <v>11</v>
      </c>
      <c r="U7" s="99" t="s">
        <v>12</v>
      </c>
      <c r="V7" s="98" t="s">
        <v>621</v>
      </c>
      <c r="W7" s="98" t="s">
        <v>11</v>
      </c>
      <c r="X7" s="98"/>
      <c r="Y7" s="98"/>
      <c r="Z7" s="98" t="s">
        <v>12</v>
      </c>
      <c r="AA7" s="98"/>
      <c r="AB7" s="98"/>
      <c r="AC7" s="100"/>
      <c r="AD7" s="107"/>
      <c r="AE7" s="108"/>
      <c r="AF7" s="100"/>
      <c r="AG7" s="107"/>
      <c r="AH7" s="108"/>
      <c r="AI7" s="98" t="s">
        <v>630</v>
      </c>
      <c r="AJ7" s="98" t="s">
        <v>11</v>
      </c>
      <c r="AK7" s="98"/>
      <c r="AL7" s="98"/>
      <c r="AM7" s="98" t="s">
        <v>12</v>
      </c>
      <c r="AN7" s="98"/>
      <c r="AO7" s="98"/>
    </row>
    <row r="8" spans="1:41" s="24" customFormat="1" ht="28.15" customHeight="1">
      <c r="A8" s="52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100"/>
      <c r="R8" s="100"/>
      <c r="S8" s="98"/>
      <c r="T8" s="100"/>
      <c r="U8" s="100"/>
      <c r="V8" s="98"/>
      <c r="W8" s="98"/>
      <c r="X8" s="98"/>
      <c r="Y8" s="98"/>
      <c r="Z8" s="98"/>
      <c r="AA8" s="98"/>
      <c r="AB8" s="98"/>
      <c r="AC8" s="100"/>
      <c r="AD8" s="109"/>
      <c r="AE8" s="110"/>
      <c r="AF8" s="100"/>
      <c r="AG8" s="109"/>
      <c r="AH8" s="110"/>
      <c r="AI8" s="98"/>
      <c r="AJ8" s="98"/>
      <c r="AK8" s="98"/>
      <c r="AL8" s="98"/>
      <c r="AM8" s="98"/>
      <c r="AN8" s="98"/>
      <c r="AO8" s="98"/>
    </row>
    <row r="9" spans="1:41" s="24" customFormat="1" ht="18" customHeight="1">
      <c r="A9" s="52"/>
      <c r="B9" s="98"/>
      <c r="C9" s="99" t="s">
        <v>609</v>
      </c>
      <c r="D9" s="103" t="s">
        <v>2</v>
      </c>
      <c r="E9" s="104"/>
      <c r="F9" s="99" t="s">
        <v>612</v>
      </c>
      <c r="G9" s="103" t="s">
        <v>2</v>
      </c>
      <c r="H9" s="104"/>
      <c r="I9" s="98"/>
      <c r="J9" s="99" t="s">
        <v>605</v>
      </c>
      <c r="K9" s="103" t="s">
        <v>2</v>
      </c>
      <c r="L9" s="104"/>
      <c r="M9" s="99" t="s">
        <v>606</v>
      </c>
      <c r="N9" s="103" t="s">
        <v>2</v>
      </c>
      <c r="O9" s="104"/>
      <c r="P9" s="98"/>
      <c r="Q9" s="100"/>
      <c r="R9" s="100"/>
      <c r="S9" s="98"/>
      <c r="T9" s="100"/>
      <c r="U9" s="100"/>
      <c r="V9" s="98"/>
      <c r="W9" s="99" t="s">
        <v>622</v>
      </c>
      <c r="X9" s="103" t="s">
        <v>2</v>
      </c>
      <c r="Y9" s="104"/>
      <c r="Z9" s="99" t="s">
        <v>623</v>
      </c>
      <c r="AA9" s="103" t="s">
        <v>2</v>
      </c>
      <c r="AB9" s="104"/>
      <c r="AC9" s="100"/>
      <c r="AD9" s="98" t="s">
        <v>2</v>
      </c>
      <c r="AE9" s="98"/>
      <c r="AF9" s="100"/>
      <c r="AG9" s="103" t="s">
        <v>2</v>
      </c>
      <c r="AH9" s="104"/>
      <c r="AI9" s="98"/>
      <c r="AJ9" s="98" t="s">
        <v>631</v>
      </c>
      <c r="AK9" s="98" t="s">
        <v>2</v>
      </c>
      <c r="AL9" s="98"/>
      <c r="AM9" s="98" t="s">
        <v>632</v>
      </c>
      <c r="AN9" s="98" t="s">
        <v>2</v>
      </c>
      <c r="AO9" s="98"/>
    </row>
    <row r="10" spans="1:41" s="24" customFormat="1" ht="76.150000000000006" customHeight="1">
      <c r="A10" s="53"/>
      <c r="B10" s="98"/>
      <c r="C10" s="101"/>
      <c r="D10" s="23" t="s">
        <v>610</v>
      </c>
      <c r="E10" s="23" t="s">
        <v>611</v>
      </c>
      <c r="F10" s="101"/>
      <c r="G10" s="23" t="s">
        <v>613</v>
      </c>
      <c r="H10" s="23" t="s">
        <v>614</v>
      </c>
      <c r="I10" s="98"/>
      <c r="J10" s="101"/>
      <c r="K10" s="23" t="s">
        <v>615</v>
      </c>
      <c r="L10" s="23" t="s">
        <v>616</v>
      </c>
      <c r="M10" s="101"/>
      <c r="N10" s="23" t="s">
        <v>617</v>
      </c>
      <c r="O10" s="23" t="s">
        <v>618</v>
      </c>
      <c r="P10" s="98"/>
      <c r="Q10" s="101"/>
      <c r="R10" s="101"/>
      <c r="S10" s="98"/>
      <c r="T10" s="101"/>
      <c r="U10" s="101"/>
      <c r="V10" s="98"/>
      <c r="W10" s="101"/>
      <c r="X10" s="23" t="s">
        <v>625</v>
      </c>
      <c r="Y10" s="23" t="s">
        <v>624</v>
      </c>
      <c r="Z10" s="101"/>
      <c r="AA10" s="23" t="s">
        <v>626</v>
      </c>
      <c r="AB10" s="23" t="s">
        <v>627</v>
      </c>
      <c r="AC10" s="101"/>
      <c r="AD10" s="23" t="s">
        <v>130</v>
      </c>
      <c r="AE10" s="23" t="s">
        <v>131</v>
      </c>
      <c r="AF10" s="101"/>
      <c r="AG10" s="23" t="s">
        <v>133</v>
      </c>
      <c r="AH10" s="23" t="s">
        <v>132</v>
      </c>
      <c r="AI10" s="98"/>
      <c r="AJ10" s="98"/>
      <c r="AK10" s="23" t="s">
        <v>130</v>
      </c>
      <c r="AL10" s="23" t="s">
        <v>131</v>
      </c>
      <c r="AM10" s="98"/>
      <c r="AN10" s="23" t="s">
        <v>130</v>
      </c>
      <c r="AO10" s="23" t="s">
        <v>131</v>
      </c>
    </row>
    <row r="11" spans="1:41" s="2" customFormat="1">
      <c r="A11" s="33" t="s">
        <v>790</v>
      </c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">
        <v>11</v>
      </c>
      <c r="M11" s="5">
        <v>12</v>
      </c>
      <c r="N11" s="5">
        <v>13</v>
      </c>
      <c r="O11" s="5">
        <v>14</v>
      </c>
      <c r="P11" s="5">
        <v>15</v>
      </c>
      <c r="Q11" s="5">
        <v>16</v>
      </c>
      <c r="R11" s="5">
        <v>17</v>
      </c>
      <c r="S11" s="5">
        <v>18</v>
      </c>
      <c r="T11" s="5">
        <v>19</v>
      </c>
      <c r="U11" s="5">
        <v>20</v>
      </c>
      <c r="V11" s="5">
        <v>21</v>
      </c>
      <c r="W11" s="5">
        <v>22</v>
      </c>
      <c r="X11" s="5">
        <v>23</v>
      </c>
      <c r="Y11" s="5">
        <v>24</v>
      </c>
      <c r="Z11" s="5">
        <v>25</v>
      </c>
      <c r="AA11" s="5">
        <v>26</v>
      </c>
      <c r="AB11" s="5">
        <v>27</v>
      </c>
      <c r="AC11" s="5">
        <v>28</v>
      </c>
      <c r="AD11" s="5">
        <v>29</v>
      </c>
      <c r="AE11" s="5">
        <v>30</v>
      </c>
      <c r="AF11" s="5">
        <v>31</v>
      </c>
      <c r="AG11" s="5">
        <v>32</v>
      </c>
      <c r="AH11" s="5">
        <v>33</v>
      </c>
      <c r="AI11" s="5">
        <v>34</v>
      </c>
      <c r="AJ11" s="5">
        <v>35</v>
      </c>
      <c r="AK11" s="5">
        <v>36</v>
      </c>
      <c r="AL11" s="5">
        <v>37</v>
      </c>
      <c r="AM11" s="5">
        <v>38</v>
      </c>
      <c r="AN11" s="5">
        <v>39</v>
      </c>
      <c r="AO11" s="5">
        <v>40</v>
      </c>
    </row>
    <row r="12" spans="1:41" s="1" customFormat="1" ht="15.6" customHeight="1">
      <c r="A12" s="34"/>
      <c r="B12" s="35">
        <f t="shared" ref="B12:AO12" si="0">SUBTOTAL(9,B14:B16)</f>
        <v>23</v>
      </c>
      <c r="C12" s="35">
        <f t="shared" si="0"/>
        <v>3</v>
      </c>
      <c r="D12" s="35">
        <f t="shared" si="0"/>
        <v>3</v>
      </c>
      <c r="E12" s="35">
        <f t="shared" si="0"/>
        <v>0</v>
      </c>
      <c r="F12" s="35">
        <f t="shared" si="0"/>
        <v>20</v>
      </c>
      <c r="G12" s="35">
        <f t="shared" si="0"/>
        <v>20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5">
        <f t="shared" si="0"/>
        <v>0</v>
      </c>
      <c r="L12" s="35">
        <f t="shared" si="0"/>
        <v>0</v>
      </c>
      <c r="M12" s="35">
        <f t="shared" si="0"/>
        <v>0</v>
      </c>
      <c r="N12" s="35">
        <f t="shared" si="0"/>
        <v>0</v>
      </c>
      <c r="O12" s="35">
        <f t="shared" si="0"/>
        <v>0</v>
      </c>
      <c r="P12" s="35">
        <f t="shared" si="0"/>
        <v>0</v>
      </c>
      <c r="Q12" s="35">
        <f t="shared" si="0"/>
        <v>0</v>
      </c>
      <c r="R12" s="35">
        <f t="shared" si="0"/>
        <v>0</v>
      </c>
      <c r="S12" s="35">
        <f t="shared" si="0"/>
        <v>0</v>
      </c>
      <c r="T12" s="35">
        <f t="shared" si="0"/>
        <v>0</v>
      </c>
      <c r="U12" s="35">
        <f t="shared" si="0"/>
        <v>0</v>
      </c>
      <c r="V12" s="35">
        <f t="shared" si="0"/>
        <v>1</v>
      </c>
      <c r="W12" s="35">
        <f t="shared" si="0"/>
        <v>1</v>
      </c>
      <c r="X12" s="35">
        <f t="shared" si="0"/>
        <v>1</v>
      </c>
      <c r="Y12" s="35">
        <f t="shared" si="0"/>
        <v>0</v>
      </c>
      <c r="Z12" s="35">
        <f t="shared" si="0"/>
        <v>0</v>
      </c>
      <c r="AA12" s="35">
        <f t="shared" si="0"/>
        <v>0</v>
      </c>
      <c r="AB12" s="35">
        <f t="shared" si="0"/>
        <v>0</v>
      </c>
      <c r="AC12" s="35">
        <f t="shared" si="0"/>
        <v>0</v>
      </c>
      <c r="AD12" s="35">
        <f t="shared" si="0"/>
        <v>0</v>
      </c>
      <c r="AE12" s="35">
        <f t="shared" si="0"/>
        <v>0</v>
      </c>
      <c r="AF12" s="35">
        <f t="shared" si="0"/>
        <v>1</v>
      </c>
      <c r="AG12" s="35">
        <f t="shared" si="0"/>
        <v>1</v>
      </c>
      <c r="AH12" s="35">
        <f t="shared" si="0"/>
        <v>0</v>
      </c>
      <c r="AI12" s="35">
        <f t="shared" si="0"/>
        <v>22</v>
      </c>
      <c r="AJ12" s="35">
        <f t="shared" si="0"/>
        <v>2</v>
      </c>
      <c r="AK12" s="35">
        <f t="shared" si="0"/>
        <v>2</v>
      </c>
      <c r="AL12" s="35">
        <f t="shared" si="0"/>
        <v>0</v>
      </c>
      <c r="AM12" s="35">
        <f t="shared" si="0"/>
        <v>20</v>
      </c>
      <c r="AN12" s="35">
        <f t="shared" si="0"/>
        <v>20</v>
      </c>
      <c r="AO12" s="35">
        <f t="shared" si="0"/>
        <v>0</v>
      </c>
    </row>
    <row r="13" spans="1:41">
      <c r="A13" s="37"/>
      <c r="B13" s="37"/>
      <c r="C13" s="37"/>
      <c r="D13" s="37"/>
      <c r="E13" s="37"/>
      <c r="F13" s="37"/>
      <c r="G13" s="37"/>
      <c r="H13" s="37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</row>
    <row r="14" spans="1:41">
      <c r="A14" s="39" t="s">
        <v>793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</row>
    <row r="15" spans="1:41">
      <c r="A15" s="142" t="s">
        <v>794</v>
      </c>
      <c r="B15" s="40">
        <v>2</v>
      </c>
      <c r="C15" s="40">
        <v>2</v>
      </c>
      <c r="D15" s="40">
        <v>2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1</v>
      </c>
      <c r="W15" s="40">
        <v>1</v>
      </c>
      <c r="X15" s="40">
        <v>1</v>
      </c>
      <c r="Y15" s="40">
        <v>0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1</v>
      </c>
      <c r="AG15" s="40">
        <v>1</v>
      </c>
      <c r="AH15" s="40">
        <v>0</v>
      </c>
      <c r="AI15" s="40">
        <v>1</v>
      </c>
      <c r="AJ15" s="40">
        <v>1</v>
      </c>
      <c r="AK15" s="40">
        <v>1</v>
      </c>
      <c r="AL15" s="40">
        <v>0</v>
      </c>
      <c r="AM15" s="40">
        <v>0</v>
      </c>
      <c r="AN15" s="40">
        <v>0</v>
      </c>
      <c r="AO15" s="40">
        <v>0</v>
      </c>
    </row>
    <row r="16" spans="1:41">
      <c r="A16" s="39" t="s">
        <v>795</v>
      </c>
      <c r="B16" s="40">
        <v>21</v>
      </c>
      <c r="C16" s="40">
        <v>1</v>
      </c>
      <c r="D16" s="40">
        <v>1</v>
      </c>
      <c r="E16" s="40">
        <v>0</v>
      </c>
      <c r="F16" s="40">
        <v>20</v>
      </c>
      <c r="G16" s="40">
        <v>20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  <c r="AI16" s="40">
        <v>21</v>
      </c>
      <c r="AJ16" s="40">
        <v>1</v>
      </c>
      <c r="AK16" s="40">
        <v>1</v>
      </c>
      <c r="AL16" s="40">
        <v>0</v>
      </c>
      <c r="AM16" s="40">
        <v>20</v>
      </c>
      <c r="AN16" s="40">
        <v>20</v>
      </c>
      <c r="AO16" s="40">
        <v>0</v>
      </c>
    </row>
  </sheetData>
  <autoFilter ref="A13:AP13"/>
  <mergeCells count="52">
    <mergeCell ref="A2:A10"/>
    <mergeCell ref="F7:H8"/>
    <mergeCell ref="I7:I10"/>
    <mergeCell ref="J9:J10"/>
    <mergeCell ref="C9:C10"/>
    <mergeCell ref="D9:E9"/>
    <mergeCell ref="F9:F10"/>
    <mergeCell ref="G9:H9"/>
    <mergeCell ref="J7:L8"/>
    <mergeCell ref="B7:B10"/>
    <mergeCell ref="C7:E8"/>
    <mergeCell ref="B4:H6"/>
    <mergeCell ref="K9:L9"/>
    <mergeCell ref="I5:O6"/>
    <mergeCell ref="B3:AO3"/>
    <mergeCell ref="I4:AO4"/>
    <mergeCell ref="B2:AO2"/>
    <mergeCell ref="AA9:AB9"/>
    <mergeCell ref="AD9:AE9"/>
    <mergeCell ref="AD6:AE8"/>
    <mergeCell ref="W7:Y8"/>
    <mergeCell ref="P5:U5"/>
    <mergeCell ref="P6:R6"/>
    <mergeCell ref="S6:U6"/>
    <mergeCell ref="V7:V10"/>
    <mergeCell ref="W9:W10"/>
    <mergeCell ref="X9:Y9"/>
    <mergeCell ref="V5:AB6"/>
    <mergeCell ref="Z7:AB8"/>
    <mergeCell ref="Z9:Z10"/>
    <mergeCell ref="M7:O8"/>
    <mergeCell ref="M9:M10"/>
    <mergeCell ref="N9:O9"/>
    <mergeCell ref="U7:U10"/>
    <mergeCell ref="Q7:Q10"/>
    <mergeCell ref="R7:R10"/>
    <mergeCell ref="S7:S10"/>
    <mergeCell ref="T7:T10"/>
    <mergeCell ref="AK9:AL9"/>
    <mergeCell ref="AM9:AM10"/>
    <mergeCell ref="AN9:AO9"/>
    <mergeCell ref="AF6:AF10"/>
    <mergeCell ref="AJ7:AL8"/>
    <mergeCell ref="AM7:AO8"/>
    <mergeCell ref="AI5:AO6"/>
    <mergeCell ref="AI7:AI10"/>
    <mergeCell ref="AG9:AH9"/>
    <mergeCell ref="AG6:AH8"/>
    <mergeCell ref="AJ9:AJ10"/>
    <mergeCell ref="AC5:AH5"/>
    <mergeCell ref="AC6:AC10"/>
    <mergeCell ref="P7:P10"/>
  </mergeCells>
  <pageMargins left="0.31496062992125984" right="0.11811023622047245" top="0.35433070866141736" bottom="0.15748031496062992" header="0.31496062992125984" footer="0.31496062992125984"/>
  <pageSetup paperSize="9" scale="46" orientation="landscape" r:id="rId1"/>
  <colBreaks count="1" manualBreakCount="1">
    <brk id="2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>
  <sheetPr codeName="Лист47">
    <tabColor theme="6" tint="-0.249977111117893"/>
  </sheetPr>
  <dimension ref="A1:AQ15"/>
  <sheetViews>
    <sheetView view="pageBreakPreview" zoomScale="60" zoomScaleNormal="85" workbookViewId="0">
      <pane ySplit="12" topLeftCell="A13" activePane="bottomLeft" state="frozen"/>
      <selection activeCell="A15" sqref="A15:XFD15"/>
      <selection pane="bottomLeft" activeCell="M39" sqref="M39"/>
    </sheetView>
  </sheetViews>
  <sheetFormatPr defaultRowHeight="12.75"/>
  <cols>
    <col min="1" max="1" width="37" style="7" customWidth="1"/>
    <col min="2" max="36" width="12.85546875" style="6" customWidth="1"/>
    <col min="37" max="43" width="12.85546875" customWidth="1"/>
  </cols>
  <sheetData>
    <row r="1" spans="1:43" s="2" customFormat="1">
      <c r="A1" s="4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43" s="24" customFormat="1" ht="13.15" customHeight="1">
      <c r="A2" s="51" t="s">
        <v>757</v>
      </c>
      <c r="B2" s="124" t="s">
        <v>141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6"/>
    </row>
    <row r="3" spans="1:43" s="24" customFormat="1" ht="13.7" customHeight="1">
      <c r="A3" s="52"/>
      <c r="B3" s="118" t="s">
        <v>572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20"/>
    </row>
    <row r="4" spans="1:43" s="24" customFormat="1" ht="13.7" customHeight="1">
      <c r="A4" s="52"/>
      <c r="B4" s="102" t="s">
        <v>577</v>
      </c>
      <c r="C4" s="102"/>
      <c r="D4" s="102"/>
      <c r="E4" s="102"/>
      <c r="F4" s="102"/>
      <c r="G4" s="102"/>
      <c r="H4" s="102"/>
      <c r="I4" s="111" t="s">
        <v>575</v>
      </c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02" t="s">
        <v>576</v>
      </c>
      <c r="AL4" s="102"/>
      <c r="AM4" s="102"/>
      <c r="AN4" s="102"/>
      <c r="AO4" s="102"/>
      <c r="AP4" s="102"/>
      <c r="AQ4" s="102"/>
    </row>
    <row r="5" spans="1:43" s="24" customFormat="1" ht="26.1" customHeight="1">
      <c r="A5" s="52"/>
      <c r="B5" s="102"/>
      <c r="C5" s="102"/>
      <c r="D5" s="102"/>
      <c r="E5" s="102"/>
      <c r="F5" s="102"/>
      <c r="G5" s="102"/>
      <c r="H5" s="102"/>
      <c r="I5" s="113" t="s">
        <v>136</v>
      </c>
      <c r="J5" s="113"/>
      <c r="K5" s="113"/>
      <c r="L5" s="113"/>
      <c r="M5" s="113"/>
      <c r="N5" s="113"/>
      <c r="O5" s="114"/>
      <c r="P5" s="102" t="s">
        <v>123</v>
      </c>
      <c r="Q5" s="102"/>
      <c r="R5" s="102"/>
      <c r="S5" s="102"/>
      <c r="T5" s="102"/>
      <c r="U5" s="102"/>
      <c r="V5" s="102"/>
      <c r="W5" s="113" t="s">
        <v>124</v>
      </c>
      <c r="X5" s="113"/>
      <c r="Y5" s="113"/>
      <c r="Z5" s="113"/>
      <c r="AA5" s="113"/>
      <c r="AB5" s="113"/>
      <c r="AC5" s="114"/>
      <c r="AD5" s="113" t="s">
        <v>125</v>
      </c>
      <c r="AE5" s="113"/>
      <c r="AF5" s="113"/>
      <c r="AG5" s="113"/>
      <c r="AH5" s="113"/>
      <c r="AI5" s="113"/>
      <c r="AJ5" s="114"/>
      <c r="AK5" s="102"/>
      <c r="AL5" s="102"/>
      <c r="AM5" s="102"/>
      <c r="AN5" s="102"/>
      <c r="AO5" s="102"/>
      <c r="AP5" s="102"/>
      <c r="AQ5" s="102"/>
    </row>
    <row r="6" spans="1:43" s="24" customFormat="1" ht="32.25" customHeight="1">
      <c r="A6" s="52"/>
      <c r="B6" s="98" t="s">
        <v>633</v>
      </c>
      <c r="C6" s="98" t="s">
        <v>11</v>
      </c>
      <c r="D6" s="98"/>
      <c r="E6" s="98"/>
      <c r="F6" s="98" t="s">
        <v>12</v>
      </c>
      <c r="G6" s="98"/>
      <c r="H6" s="98"/>
      <c r="I6" s="98" t="s">
        <v>640</v>
      </c>
      <c r="J6" s="98" t="s">
        <v>11</v>
      </c>
      <c r="K6" s="98"/>
      <c r="L6" s="98"/>
      <c r="M6" s="98" t="s">
        <v>12</v>
      </c>
      <c r="N6" s="98"/>
      <c r="O6" s="98"/>
      <c r="P6" s="98" t="s">
        <v>643</v>
      </c>
      <c r="Q6" s="98" t="s">
        <v>11</v>
      </c>
      <c r="R6" s="98"/>
      <c r="S6" s="98"/>
      <c r="T6" s="98" t="s">
        <v>12</v>
      </c>
      <c r="U6" s="98"/>
      <c r="V6" s="98"/>
      <c r="W6" s="98" t="s">
        <v>646</v>
      </c>
      <c r="X6" s="98" t="s">
        <v>11</v>
      </c>
      <c r="Y6" s="98"/>
      <c r="Z6" s="98"/>
      <c r="AA6" s="98" t="s">
        <v>12</v>
      </c>
      <c r="AB6" s="98"/>
      <c r="AC6" s="98"/>
      <c r="AD6" s="98" t="s">
        <v>649</v>
      </c>
      <c r="AE6" s="98" t="s">
        <v>11</v>
      </c>
      <c r="AF6" s="98"/>
      <c r="AG6" s="98"/>
      <c r="AH6" s="98" t="s">
        <v>12</v>
      </c>
      <c r="AI6" s="98"/>
      <c r="AJ6" s="98"/>
      <c r="AK6" s="98" t="s">
        <v>652</v>
      </c>
      <c r="AL6" s="98" t="s">
        <v>11</v>
      </c>
      <c r="AM6" s="98"/>
      <c r="AN6" s="98"/>
      <c r="AO6" s="98" t="s">
        <v>12</v>
      </c>
      <c r="AP6" s="98"/>
      <c r="AQ6" s="98"/>
    </row>
    <row r="7" spans="1:43" s="24" customFormat="1" ht="9.75" customHeight="1">
      <c r="A7" s="52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</row>
    <row r="8" spans="1:43" s="24" customFormat="1" ht="16.149999999999999" customHeight="1">
      <c r="A8" s="52"/>
      <c r="B8" s="98"/>
      <c r="C8" s="99" t="s">
        <v>634</v>
      </c>
      <c r="D8" s="103" t="s">
        <v>2</v>
      </c>
      <c r="E8" s="104"/>
      <c r="F8" s="99" t="s">
        <v>637</v>
      </c>
      <c r="G8" s="103" t="s">
        <v>2</v>
      </c>
      <c r="H8" s="104"/>
      <c r="I8" s="98"/>
      <c r="J8" s="99" t="s">
        <v>641</v>
      </c>
      <c r="K8" s="103" t="s">
        <v>2</v>
      </c>
      <c r="L8" s="104"/>
      <c r="M8" s="99" t="s">
        <v>642</v>
      </c>
      <c r="N8" s="103" t="s">
        <v>2</v>
      </c>
      <c r="O8" s="104"/>
      <c r="P8" s="98"/>
      <c r="Q8" s="99" t="s">
        <v>644</v>
      </c>
      <c r="R8" s="103" t="s">
        <v>2</v>
      </c>
      <c r="S8" s="104"/>
      <c r="T8" s="99" t="s">
        <v>645</v>
      </c>
      <c r="U8" s="103" t="s">
        <v>2</v>
      </c>
      <c r="V8" s="104"/>
      <c r="W8" s="98"/>
      <c r="X8" s="99" t="s">
        <v>647</v>
      </c>
      <c r="Y8" s="103" t="s">
        <v>2</v>
      </c>
      <c r="Z8" s="104"/>
      <c r="AA8" s="99" t="s">
        <v>648</v>
      </c>
      <c r="AB8" s="103" t="s">
        <v>2</v>
      </c>
      <c r="AC8" s="104"/>
      <c r="AD8" s="98"/>
      <c r="AE8" s="99" t="s">
        <v>650</v>
      </c>
      <c r="AF8" s="103" t="s">
        <v>2</v>
      </c>
      <c r="AG8" s="104"/>
      <c r="AH8" s="99" t="s">
        <v>651</v>
      </c>
      <c r="AI8" s="103" t="s">
        <v>2</v>
      </c>
      <c r="AJ8" s="104"/>
      <c r="AK8" s="98"/>
      <c r="AL8" s="99" t="s">
        <v>653</v>
      </c>
      <c r="AM8" s="103" t="s">
        <v>2</v>
      </c>
      <c r="AN8" s="104"/>
      <c r="AO8" s="99" t="s">
        <v>654</v>
      </c>
      <c r="AP8" s="103" t="s">
        <v>2</v>
      </c>
      <c r="AQ8" s="130"/>
    </row>
    <row r="9" spans="1:43" s="24" customFormat="1" ht="87.6" customHeight="1">
      <c r="A9" s="52"/>
      <c r="B9" s="98"/>
      <c r="C9" s="101"/>
      <c r="D9" s="23" t="s">
        <v>635</v>
      </c>
      <c r="E9" s="23" t="s">
        <v>636</v>
      </c>
      <c r="F9" s="101"/>
      <c r="G9" s="23" t="s">
        <v>638</v>
      </c>
      <c r="H9" s="23" t="s">
        <v>639</v>
      </c>
      <c r="I9" s="98"/>
      <c r="J9" s="101"/>
      <c r="K9" s="23" t="s">
        <v>130</v>
      </c>
      <c r="L9" s="23" t="s">
        <v>131</v>
      </c>
      <c r="M9" s="101"/>
      <c r="N9" s="23" t="s">
        <v>137</v>
      </c>
      <c r="O9" s="23" t="s">
        <v>131</v>
      </c>
      <c r="P9" s="98"/>
      <c r="Q9" s="101"/>
      <c r="R9" s="23" t="s">
        <v>130</v>
      </c>
      <c r="S9" s="23" t="s">
        <v>131</v>
      </c>
      <c r="T9" s="101"/>
      <c r="U9" s="23" t="s">
        <v>130</v>
      </c>
      <c r="V9" s="23" t="s">
        <v>131</v>
      </c>
      <c r="W9" s="98"/>
      <c r="X9" s="101"/>
      <c r="Y9" s="23" t="s">
        <v>130</v>
      </c>
      <c r="Z9" s="23" t="s">
        <v>131</v>
      </c>
      <c r="AA9" s="101"/>
      <c r="AB9" s="23" t="s">
        <v>130</v>
      </c>
      <c r="AC9" s="23" t="s">
        <v>131</v>
      </c>
      <c r="AD9" s="98"/>
      <c r="AE9" s="101"/>
      <c r="AF9" s="23" t="s">
        <v>130</v>
      </c>
      <c r="AG9" s="23" t="s">
        <v>131</v>
      </c>
      <c r="AH9" s="101"/>
      <c r="AI9" s="23" t="s">
        <v>130</v>
      </c>
      <c r="AJ9" s="23" t="s">
        <v>131</v>
      </c>
      <c r="AK9" s="98"/>
      <c r="AL9" s="101"/>
      <c r="AM9" s="23" t="s">
        <v>133</v>
      </c>
      <c r="AN9" s="23" t="s">
        <v>131</v>
      </c>
      <c r="AO9" s="101"/>
      <c r="AP9" s="23" t="s">
        <v>130</v>
      </c>
      <c r="AQ9" s="23" t="s">
        <v>131</v>
      </c>
    </row>
    <row r="10" spans="1:43" s="2" customFormat="1">
      <c r="A10" s="33" t="s">
        <v>790</v>
      </c>
      <c r="B10" s="5">
        <v>41</v>
      </c>
      <c r="C10" s="5">
        <v>42</v>
      </c>
      <c r="D10" s="5">
        <v>43</v>
      </c>
      <c r="E10" s="5">
        <v>44</v>
      </c>
      <c r="F10" s="5">
        <v>45</v>
      </c>
      <c r="G10" s="5">
        <v>46</v>
      </c>
      <c r="H10" s="5">
        <v>47</v>
      </c>
      <c r="I10" s="5">
        <v>48</v>
      </c>
      <c r="J10" s="5">
        <v>49</v>
      </c>
      <c r="K10" s="5">
        <v>50</v>
      </c>
      <c r="L10" s="5">
        <v>51</v>
      </c>
      <c r="M10" s="5">
        <v>52</v>
      </c>
      <c r="N10" s="5">
        <v>53</v>
      </c>
      <c r="O10" s="5">
        <v>54</v>
      </c>
      <c r="P10" s="5">
        <v>55</v>
      </c>
      <c r="Q10" s="5">
        <v>56</v>
      </c>
      <c r="R10" s="5">
        <v>57</v>
      </c>
      <c r="S10" s="5">
        <v>58</v>
      </c>
      <c r="T10" s="5">
        <v>59</v>
      </c>
      <c r="U10" s="5">
        <v>60</v>
      </c>
      <c r="V10" s="5">
        <v>61</v>
      </c>
      <c r="W10" s="5">
        <v>62</v>
      </c>
      <c r="X10" s="5">
        <v>63</v>
      </c>
      <c r="Y10" s="5">
        <v>64</v>
      </c>
      <c r="Z10" s="5">
        <v>65</v>
      </c>
      <c r="AA10" s="5">
        <v>66</v>
      </c>
      <c r="AB10" s="5">
        <v>67</v>
      </c>
      <c r="AC10" s="5">
        <v>68</v>
      </c>
      <c r="AD10" s="5">
        <v>69</v>
      </c>
      <c r="AE10" s="5">
        <v>70</v>
      </c>
      <c r="AF10" s="5">
        <v>71</v>
      </c>
      <c r="AG10" s="5">
        <v>72</v>
      </c>
      <c r="AH10" s="5">
        <v>73</v>
      </c>
      <c r="AI10" s="5">
        <v>74</v>
      </c>
      <c r="AJ10" s="5">
        <v>75</v>
      </c>
      <c r="AK10" s="5">
        <v>76</v>
      </c>
      <c r="AL10" s="5">
        <v>77</v>
      </c>
      <c r="AM10" s="5">
        <v>78</v>
      </c>
      <c r="AN10" s="5">
        <v>79</v>
      </c>
      <c r="AO10" s="5">
        <v>80</v>
      </c>
      <c r="AP10" s="5">
        <v>81</v>
      </c>
      <c r="AQ10" s="5">
        <v>82</v>
      </c>
    </row>
    <row r="11" spans="1:43" s="1" customFormat="1" ht="15.6" customHeight="1">
      <c r="A11" s="34"/>
      <c r="B11" s="35">
        <f t="shared" ref="B11:AQ11" si="0">SUBTOTAL(9,B13:B15)</f>
        <v>72</v>
      </c>
      <c r="C11" s="35">
        <f t="shared" si="0"/>
        <v>35</v>
      </c>
      <c r="D11" s="35">
        <f t="shared" si="0"/>
        <v>35</v>
      </c>
      <c r="E11" s="35">
        <f t="shared" si="0"/>
        <v>0</v>
      </c>
      <c r="F11" s="35">
        <f t="shared" si="0"/>
        <v>37</v>
      </c>
      <c r="G11" s="35">
        <f t="shared" si="0"/>
        <v>15</v>
      </c>
      <c r="H11" s="35">
        <f t="shared" si="0"/>
        <v>22</v>
      </c>
      <c r="I11" s="35">
        <f t="shared" si="0"/>
        <v>3</v>
      </c>
      <c r="J11" s="35">
        <f t="shared" si="0"/>
        <v>3</v>
      </c>
      <c r="K11" s="35">
        <f t="shared" si="0"/>
        <v>3</v>
      </c>
      <c r="L11" s="35">
        <f t="shared" si="0"/>
        <v>0</v>
      </c>
      <c r="M11" s="35">
        <f t="shared" si="0"/>
        <v>0</v>
      </c>
      <c r="N11" s="35">
        <f t="shared" si="0"/>
        <v>0</v>
      </c>
      <c r="O11" s="35">
        <f t="shared" si="0"/>
        <v>0</v>
      </c>
      <c r="P11" s="35">
        <f t="shared" si="0"/>
        <v>1</v>
      </c>
      <c r="Q11" s="35">
        <f t="shared" si="0"/>
        <v>1</v>
      </c>
      <c r="R11" s="35">
        <f t="shared" si="0"/>
        <v>1</v>
      </c>
      <c r="S11" s="35">
        <f t="shared" si="0"/>
        <v>0</v>
      </c>
      <c r="T11" s="35">
        <f t="shared" si="0"/>
        <v>0</v>
      </c>
      <c r="U11" s="35">
        <f t="shared" si="0"/>
        <v>0</v>
      </c>
      <c r="V11" s="35">
        <f t="shared" si="0"/>
        <v>0</v>
      </c>
      <c r="W11" s="35">
        <f t="shared" si="0"/>
        <v>29</v>
      </c>
      <c r="X11" s="35">
        <f t="shared" si="0"/>
        <v>25</v>
      </c>
      <c r="Y11" s="35">
        <f t="shared" si="0"/>
        <v>25</v>
      </c>
      <c r="Z11" s="35">
        <f t="shared" si="0"/>
        <v>0</v>
      </c>
      <c r="AA11" s="35">
        <f t="shared" si="0"/>
        <v>4</v>
      </c>
      <c r="AB11" s="35">
        <f t="shared" si="0"/>
        <v>4</v>
      </c>
      <c r="AC11" s="35">
        <f t="shared" si="0"/>
        <v>0</v>
      </c>
      <c r="AD11" s="35">
        <f t="shared" si="0"/>
        <v>39</v>
      </c>
      <c r="AE11" s="35">
        <f t="shared" si="0"/>
        <v>6</v>
      </c>
      <c r="AF11" s="35">
        <f t="shared" si="0"/>
        <v>6</v>
      </c>
      <c r="AG11" s="35">
        <f t="shared" si="0"/>
        <v>0</v>
      </c>
      <c r="AH11" s="35">
        <f t="shared" si="0"/>
        <v>33</v>
      </c>
      <c r="AI11" s="35">
        <f t="shared" si="0"/>
        <v>11</v>
      </c>
      <c r="AJ11" s="35">
        <f t="shared" si="0"/>
        <v>22</v>
      </c>
      <c r="AK11" s="35">
        <f t="shared" si="0"/>
        <v>863</v>
      </c>
      <c r="AL11" s="35">
        <f t="shared" si="0"/>
        <v>574</v>
      </c>
      <c r="AM11" s="35">
        <f t="shared" si="0"/>
        <v>574</v>
      </c>
      <c r="AN11" s="35">
        <f t="shared" si="0"/>
        <v>0</v>
      </c>
      <c r="AO11" s="35">
        <f t="shared" si="0"/>
        <v>289</v>
      </c>
      <c r="AP11" s="35">
        <f t="shared" si="0"/>
        <v>289</v>
      </c>
      <c r="AQ11" s="35">
        <f t="shared" si="0"/>
        <v>0</v>
      </c>
    </row>
    <row r="12" spans="1:43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</row>
    <row r="13" spans="1:43">
      <c r="A13" s="39" t="s">
        <v>793</v>
      </c>
      <c r="B13" s="40">
        <v>1</v>
      </c>
      <c r="C13" s="40">
        <v>1</v>
      </c>
      <c r="D13" s="40">
        <v>1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0">
        <v>0</v>
      </c>
      <c r="AC13" s="40">
        <v>0</v>
      </c>
      <c r="AD13" s="40">
        <v>1</v>
      </c>
      <c r="AE13" s="40">
        <v>1</v>
      </c>
      <c r="AF13" s="40">
        <v>1</v>
      </c>
      <c r="AG13" s="40">
        <v>0</v>
      </c>
      <c r="AH13" s="40">
        <v>0</v>
      </c>
      <c r="AI13" s="40">
        <v>0</v>
      </c>
      <c r="AJ13" s="40">
        <v>0</v>
      </c>
      <c r="AK13" s="40">
        <v>261</v>
      </c>
      <c r="AL13" s="40">
        <v>203</v>
      </c>
      <c r="AM13" s="40">
        <v>203</v>
      </c>
      <c r="AN13" s="40">
        <v>0</v>
      </c>
      <c r="AO13" s="40">
        <v>58</v>
      </c>
      <c r="AP13" s="40">
        <v>58</v>
      </c>
      <c r="AQ13" s="40">
        <v>0</v>
      </c>
    </row>
    <row r="14" spans="1:43">
      <c r="A14" s="39" t="s">
        <v>794</v>
      </c>
      <c r="B14" s="40">
        <v>52</v>
      </c>
      <c r="C14" s="40">
        <v>26</v>
      </c>
      <c r="D14" s="40">
        <v>26</v>
      </c>
      <c r="E14" s="40">
        <v>0</v>
      </c>
      <c r="F14" s="40">
        <v>26</v>
      </c>
      <c r="G14" s="40">
        <v>4</v>
      </c>
      <c r="H14" s="40">
        <v>22</v>
      </c>
      <c r="I14" s="40">
        <v>3</v>
      </c>
      <c r="J14" s="40">
        <v>3</v>
      </c>
      <c r="K14" s="40">
        <v>3</v>
      </c>
      <c r="L14" s="40">
        <v>0</v>
      </c>
      <c r="M14" s="40">
        <v>0</v>
      </c>
      <c r="N14" s="40">
        <v>0</v>
      </c>
      <c r="O14" s="40">
        <v>0</v>
      </c>
      <c r="P14" s="40">
        <v>1</v>
      </c>
      <c r="Q14" s="40">
        <v>1</v>
      </c>
      <c r="R14" s="40">
        <v>1</v>
      </c>
      <c r="S14" s="40">
        <v>0</v>
      </c>
      <c r="T14" s="40">
        <v>0</v>
      </c>
      <c r="U14" s="40">
        <v>0</v>
      </c>
      <c r="V14" s="40">
        <v>0</v>
      </c>
      <c r="W14" s="40">
        <v>26</v>
      </c>
      <c r="X14" s="40">
        <v>22</v>
      </c>
      <c r="Y14" s="40">
        <v>22</v>
      </c>
      <c r="Z14" s="40">
        <v>0</v>
      </c>
      <c r="AA14" s="40">
        <v>4</v>
      </c>
      <c r="AB14" s="40">
        <v>4</v>
      </c>
      <c r="AC14" s="40">
        <v>0</v>
      </c>
      <c r="AD14" s="40">
        <v>22</v>
      </c>
      <c r="AE14" s="40">
        <v>0</v>
      </c>
      <c r="AF14" s="40">
        <v>0</v>
      </c>
      <c r="AG14" s="40">
        <v>0</v>
      </c>
      <c r="AH14" s="40">
        <v>22</v>
      </c>
      <c r="AI14" s="40">
        <v>0</v>
      </c>
      <c r="AJ14" s="40">
        <v>22</v>
      </c>
      <c r="AK14" s="40">
        <v>315</v>
      </c>
      <c r="AL14" s="40">
        <v>236</v>
      </c>
      <c r="AM14" s="40">
        <v>236</v>
      </c>
      <c r="AN14" s="40">
        <v>0</v>
      </c>
      <c r="AO14" s="40">
        <v>79</v>
      </c>
      <c r="AP14" s="40">
        <v>79</v>
      </c>
      <c r="AQ14" s="40">
        <v>0</v>
      </c>
    </row>
    <row r="15" spans="1:43" ht="25.5">
      <c r="A15" s="142" t="s">
        <v>795</v>
      </c>
      <c r="B15" s="40">
        <v>19</v>
      </c>
      <c r="C15" s="40">
        <v>8</v>
      </c>
      <c r="D15" s="40">
        <v>8</v>
      </c>
      <c r="E15" s="40">
        <v>0</v>
      </c>
      <c r="F15" s="40">
        <v>11</v>
      </c>
      <c r="G15" s="40">
        <v>11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3</v>
      </c>
      <c r="X15" s="40">
        <v>3</v>
      </c>
      <c r="Y15" s="40">
        <v>3</v>
      </c>
      <c r="Z15" s="40">
        <v>0</v>
      </c>
      <c r="AA15" s="40">
        <v>0</v>
      </c>
      <c r="AB15" s="40">
        <v>0</v>
      </c>
      <c r="AC15" s="40">
        <v>0</v>
      </c>
      <c r="AD15" s="40">
        <v>16</v>
      </c>
      <c r="AE15" s="40">
        <v>5</v>
      </c>
      <c r="AF15" s="40">
        <v>5</v>
      </c>
      <c r="AG15" s="40">
        <v>0</v>
      </c>
      <c r="AH15" s="40">
        <v>11</v>
      </c>
      <c r="AI15" s="40">
        <v>11</v>
      </c>
      <c r="AJ15" s="40">
        <v>0</v>
      </c>
      <c r="AK15" s="40">
        <v>287</v>
      </c>
      <c r="AL15" s="40">
        <v>135</v>
      </c>
      <c r="AM15" s="40">
        <v>135</v>
      </c>
      <c r="AN15" s="40">
        <v>0</v>
      </c>
      <c r="AO15" s="40">
        <v>152</v>
      </c>
      <c r="AP15" s="40">
        <v>152</v>
      </c>
      <c r="AQ15" s="40">
        <v>0</v>
      </c>
    </row>
  </sheetData>
  <autoFilter ref="A12:AR12"/>
  <mergeCells count="52">
    <mergeCell ref="AK4:AQ5"/>
    <mergeCell ref="B3:AQ3"/>
    <mergeCell ref="B2:AQ2"/>
    <mergeCell ref="J8:J9"/>
    <mergeCell ref="K8:L8"/>
    <mergeCell ref="M8:M9"/>
    <mergeCell ref="I4:AJ4"/>
    <mergeCell ref="N8:O8"/>
    <mergeCell ref="Q8:Q9"/>
    <mergeCell ref="R8:S8"/>
    <mergeCell ref="T8:T9"/>
    <mergeCell ref="AD5:AJ5"/>
    <mergeCell ref="AD6:AD9"/>
    <mergeCell ref="AH6:AJ7"/>
    <mergeCell ref="AH8:AH9"/>
    <mergeCell ref="AI8:AJ8"/>
    <mergeCell ref="AE6:AG7"/>
    <mergeCell ref="AE8:AE9"/>
    <mergeCell ref="AF8:AG8"/>
    <mergeCell ref="T6:V7"/>
    <mergeCell ref="Y8:Z8"/>
    <mergeCell ref="AA8:AA9"/>
    <mergeCell ref="AB8:AC8"/>
    <mergeCell ref="X6:Z7"/>
    <mergeCell ref="AA6:AC7"/>
    <mergeCell ref="AK6:AK9"/>
    <mergeCell ref="AL6:AN7"/>
    <mergeCell ref="AO6:AQ7"/>
    <mergeCell ref="AL8:AL9"/>
    <mergeCell ref="AM8:AN8"/>
    <mergeCell ref="AO8:AO9"/>
    <mergeCell ref="AP8:AQ8"/>
    <mergeCell ref="W5:AC5"/>
    <mergeCell ref="C8:C9"/>
    <mergeCell ref="D8:E8"/>
    <mergeCell ref="F8:F9"/>
    <mergeCell ref="G8:H8"/>
    <mergeCell ref="I6:I9"/>
    <mergeCell ref="J6:L7"/>
    <mergeCell ref="M6:O7"/>
    <mergeCell ref="P6:P9"/>
    <mergeCell ref="Q6:S7"/>
    <mergeCell ref="U8:V8"/>
    <mergeCell ref="X8:X9"/>
    <mergeCell ref="W6:W9"/>
    <mergeCell ref="C6:E7"/>
    <mergeCell ref="F6:H7"/>
    <mergeCell ref="B4:H5"/>
    <mergeCell ref="I5:O5"/>
    <mergeCell ref="A2:A9"/>
    <mergeCell ref="P5:V5"/>
    <mergeCell ref="B6:B9"/>
  </mergeCells>
  <pageMargins left="0.31496062992125984" right="0.11811023622047245" top="0.55118110236220474" bottom="0.19685039370078741" header="0.31496062992125984" footer="0.31496062992125984"/>
  <pageSetup paperSize="9" scale="67" orientation="landscape" r:id="rId1"/>
  <colBreaks count="2" manualBreakCount="2">
    <brk id="15" max="1048575" man="1"/>
    <brk id="29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>
  <sheetPr codeName="Лист48">
    <tabColor theme="6" tint="-0.249977111117893"/>
  </sheetPr>
  <dimension ref="A1:I15"/>
  <sheetViews>
    <sheetView view="pageBreakPreview" zoomScale="60" zoomScaleNormal="85" workbookViewId="0">
      <pane ySplit="8" topLeftCell="A9" activePane="bottomLeft" state="frozen"/>
      <selection activeCell="A15" sqref="A15:XFD15"/>
      <selection pane="bottomLeft" activeCell="A15" sqref="A15:XFD15"/>
    </sheetView>
  </sheetViews>
  <sheetFormatPr defaultRowHeight="12.75"/>
  <cols>
    <col min="1" max="1" width="37" style="7" customWidth="1"/>
    <col min="2" max="2" width="13.28515625" style="6" customWidth="1"/>
    <col min="3" max="6" width="15.28515625" style="6" customWidth="1"/>
    <col min="7" max="7" width="14" style="6" customWidth="1"/>
    <col min="8" max="8" width="15.28515625" style="6" customWidth="1"/>
    <col min="9" max="9" width="16.7109375" style="6" customWidth="1"/>
  </cols>
  <sheetData>
    <row r="1" spans="1:9" ht="12.75" customHeight="1">
      <c r="A1" s="51" t="s">
        <v>757</v>
      </c>
      <c r="B1" s="84" t="s">
        <v>38</v>
      </c>
      <c r="C1" s="84"/>
      <c r="D1" s="84"/>
      <c r="E1" s="84"/>
      <c r="F1" s="84"/>
      <c r="G1" s="84"/>
      <c r="H1" s="84"/>
      <c r="I1" s="84"/>
    </row>
    <row r="2" spans="1:9">
      <c r="A2" s="52"/>
      <c r="B2" s="83" t="s">
        <v>46</v>
      </c>
      <c r="C2" s="84"/>
      <c r="D2" s="84"/>
      <c r="E2" s="84"/>
      <c r="F2" s="84"/>
      <c r="G2" s="84"/>
      <c r="H2" s="84"/>
      <c r="I2" s="84"/>
    </row>
    <row r="3" spans="1:9" ht="24.75" customHeight="1">
      <c r="A3" s="52"/>
      <c r="B3" s="54" t="s">
        <v>585</v>
      </c>
      <c r="C3" s="54" t="s">
        <v>578</v>
      </c>
      <c r="D3" s="54"/>
      <c r="E3" s="54" t="s">
        <v>584</v>
      </c>
      <c r="F3" s="54"/>
      <c r="G3" s="54" t="s">
        <v>582</v>
      </c>
      <c r="H3" s="54"/>
      <c r="I3" s="54"/>
    </row>
    <row r="4" spans="1:9">
      <c r="A4" s="52"/>
      <c r="B4" s="54"/>
      <c r="C4" s="54" t="s">
        <v>579</v>
      </c>
      <c r="D4" s="131" t="s">
        <v>580</v>
      </c>
      <c r="E4" s="54" t="s">
        <v>39</v>
      </c>
      <c r="F4" s="131" t="s">
        <v>581</v>
      </c>
      <c r="G4" s="133" t="s">
        <v>8</v>
      </c>
      <c r="H4" s="133"/>
      <c r="I4" s="133"/>
    </row>
    <row r="5" spans="1:9" ht="52.15" customHeight="1">
      <c r="A5" s="52"/>
      <c r="B5" s="54"/>
      <c r="C5" s="54"/>
      <c r="D5" s="132"/>
      <c r="E5" s="54"/>
      <c r="F5" s="132"/>
      <c r="G5" s="11" t="s">
        <v>583</v>
      </c>
      <c r="H5" s="11" t="s">
        <v>7</v>
      </c>
      <c r="I5" s="11" t="s">
        <v>4</v>
      </c>
    </row>
    <row r="6" spans="1:9">
      <c r="A6" s="33" t="s">
        <v>790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</row>
    <row r="7" spans="1:9" ht="16.149999999999999" customHeight="1">
      <c r="A7" s="34"/>
      <c r="B7" s="35">
        <f t="shared" ref="B7:I7" si="0">SUBTOTAL(9,B9:B11)</f>
        <v>75</v>
      </c>
      <c r="C7" s="35">
        <f t="shared" si="0"/>
        <v>68</v>
      </c>
      <c r="D7" s="35">
        <f t="shared" si="0"/>
        <v>7</v>
      </c>
      <c r="E7" s="35">
        <f t="shared" si="0"/>
        <v>0</v>
      </c>
      <c r="F7" s="35">
        <f t="shared" si="0"/>
        <v>28</v>
      </c>
      <c r="G7" s="35">
        <f t="shared" si="0"/>
        <v>28</v>
      </c>
      <c r="H7" s="35">
        <f t="shared" si="0"/>
        <v>37</v>
      </c>
      <c r="I7" s="35">
        <f t="shared" si="0"/>
        <v>3</v>
      </c>
    </row>
    <row r="8" spans="1:9">
      <c r="A8" s="37"/>
      <c r="B8" s="37"/>
      <c r="C8" s="37"/>
      <c r="D8" s="37"/>
      <c r="E8" s="37"/>
      <c r="F8" s="37"/>
      <c r="G8" s="37"/>
      <c r="H8" s="37"/>
      <c r="I8" s="38"/>
    </row>
    <row r="9" spans="1:9">
      <c r="A9" s="39" t="s">
        <v>793</v>
      </c>
      <c r="B9" s="40">
        <v>26</v>
      </c>
      <c r="C9" s="40">
        <v>24</v>
      </c>
      <c r="D9" s="40">
        <v>2</v>
      </c>
      <c r="E9" s="40">
        <v>0</v>
      </c>
      <c r="F9" s="40">
        <v>26</v>
      </c>
      <c r="G9" s="40">
        <v>9</v>
      </c>
      <c r="H9" s="40">
        <v>15</v>
      </c>
      <c r="I9" s="40">
        <v>0</v>
      </c>
    </row>
    <row r="10" spans="1:9">
      <c r="A10" s="39" t="s">
        <v>794</v>
      </c>
      <c r="B10" s="40">
        <v>28</v>
      </c>
      <c r="C10" s="40">
        <v>27</v>
      </c>
      <c r="D10" s="40">
        <v>1</v>
      </c>
      <c r="E10" s="40">
        <v>0</v>
      </c>
      <c r="F10" s="40">
        <v>0</v>
      </c>
      <c r="G10" s="40">
        <v>11</v>
      </c>
      <c r="H10" s="40">
        <v>15</v>
      </c>
      <c r="I10" s="40">
        <v>1</v>
      </c>
    </row>
    <row r="11" spans="1:9">
      <c r="A11" s="39" t="s">
        <v>795</v>
      </c>
      <c r="B11" s="40">
        <v>21</v>
      </c>
      <c r="C11" s="40">
        <v>17</v>
      </c>
      <c r="D11" s="40">
        <v>4</v>
      </c>
      <c r="E11" s="40">
        <v>0</v>
      </c>
      <c r="F11" s="40">
        <v>2</v>
      </c>
      <c r="G11" s="40">
        <v>8</v>
      </c>
      <c r="H11" s="40">
        <v>7</v>
      </c>
      <c r="I11" s="40">
        <v>2</v>
      </c>
    </row>
    <row r="15" spans="1:9">
      <c r="A15" s="143"/>
    </row>
  </sheetData>
  <autoFilter ref="A8:J8"/>
  <mergeCells count="12">
    <mergeCell ref="A1:A5"/>
    <mergeCell ref="B1:I1"/>
    <mergeCell ref="B2:I2"/>
    <mergeCell ref="B3:B5"/>
    <mergeCell ref="G3:I3"/>
    <mergeCell ref="C4:C5"/>
    <mergeCell ref="D4:D5"/>
    <mergeCell ref="E4:E5"/>
    <mergeCell ref="G4:I4"/>
    <mergeCell ref="F4:F5"/>
    <mergeCell ref="C3:D3"/>
    <mergeCell ref="E3:F3"/>
  </mergeCells>
  <pageMargins left="0.31496062992125984" right="0.11811023622047245" top="0.55118110236220474" bottom="0.19685039370078741" header="0.31496062992125984" footer="0.31496062992125984"/>
  <pageSetup paperSize="9" scale="91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>
  <sheetPr codeName="Лист49">
    <tabColor theme="6" tint="-0.249977111117893"/>
  </sheetPr>
  <dimension ref="A1:K15"/>
  <sheetViews>
    <sheetView view="pageBreakPreview" zoomScaleNormal="85" zoomScaleSheetLayoutView="100" workbookViewId="0">
      <pane ySplit="8" topLeftCell="A9" activePane="bottomLeft" state="frozen"/>
      <selection activeCell="A15" sqref="A15:XFD15"/>
      <selection pane="bottomLeft" activeCell="A15" sqref="A15:XFD15"/>
    </sheetView>
  </sheetViews>
  <sheetFormatPr defaultRowHeight="12.75"/>
  <cols>
    <col min="1" max="1" width="37" style="7" customWidth="1"/>
    <col min="2" max="2" width="10.85546875" style="6" customWidth="1"/>
    <col min="3" max="11" width="12.140625" style="6" customWidth="1"/>
  </cols>
  <sheetData>
    <row r="1" spans="1:11" s="2" customFormat="1" ht="12.75" customHeight="1">
      <c r="A1" s="51" t="s">
        <v>757</v>
      </c>
      <c r="B1" s="84" t="s">
        <v>38</v>
      </c>
      <c r="C1" s="84"/>
      <c r="D1" s="84"/>
      <c r="E1" s="84"/>
      <c r="F1" s="84"/>
      <c r="G1" s="84"/>
      <c r="H1" s="84"/>
      <c r="I1" s="84"/>
      <c r="J1" s="84"/>
      <c r="K1" s="84"/>
    </row>
    <row r="2" spans="1:11" s="2" customFormat="1" ht="12.75" customHeight="1">
      <c r="A2" s="52"/>
      <c r="B2" s="83" t="s">
        <v>44</v>
      </c>
      <c r="C2" s="84"/>
      <c r="D2" s="84"/>
      <c r="E2" s="84"/>
      <c r="F2" s="84"/>
      <c r="G2" s="84"/>
      <c r="H2" s="84"/>
      <c r="I2" s="84"/>
      <c r="J2" s="84"/>
      <c r="K2" s="84"/>
    </row>
    <row r="3" spans="1:11" s="2" customFormat="1" ht="14.25" customHeight="1">
      <c r="A3" s="52"/>
      <c r="B3" s="96" t="s">
        <v>597</v>
      </c>
      <c r="C3" s="75" t="s">
        <v>71</v>
      </c>
      <c r="D3" s="76"/>
      <c r="E3" s="61"/>
      <c r="F3" s="75" t="s">
        <v>598</v>
      </c>
      <c r="G3" s="76"/>
      <c r="H3" s="76"/>
      <c r="I3" s="76"/>
      <c r="J3" s="76"/>
      <c r="K3" s="61"/>
    </row>
    <row r="4" spans="1:11" s="2" customFormat="1" ht="22.7" customHeight="1">
      <c r="A4" s="52"/>
      <c r="B4" s="96"/>
      <c r="C4" s="54" t="s">
        <v>590</v>
      </c>
      <c r="D4" s="54" t="s">
        <v>72</v>
      </c>
      <c r="E4" s="131" t="s">
        <v>70</v>
      </c>
      <c r="F4" s="133" t="s">
        <v>8</v>
      </c>
      <c r="G4" s="133"/>
      <c r="H4" s="133"/>
      <c r="I4" s="133" t="s">
        <v>40</v>
      </c>
      <c r="J4" s="133"/>
      <c r="K4" s="133"/>
    </row>
    <row r="5" spans="1:11" s="2" customFormat="1" ht="65.45" customHeight="1">
      <c r="A5" s="52"/>
      <c r="B5" s="96"/>
      <c r="C5" s="54"/>
      <c r="D5" s="54"/>
      <c r="E5" s="132"/>
      <c r="F5" s="11" t="s">
        <v>583</v>
      </c>
      <c r="G5" s="11" t="s">
        <v>7</v>
      </c>
      <c r="H5" s="11" t="s">
        <v>4</v>
      </c>
      <c r="I5" s="11" t="s">
        <v>41</v>
      </c>
      <c r="J5" s="11" t="s">
        <v>42</v>
      </c>
      <c r="K5" s="11" t="s">
        <v>43</v>
      </c>
    </row>
    <row r="6" spans="1:11" s="2" customFormat="1">
      <c r="A6" s="33" t="s">
        <v>790</v>
      </c>
      <c r="B6" s="5">
        <v>9</v>
      </c>
      <c r="C6" s="5">
        <v>10</v>
      </c>
      <c r="D6" s="5">
        <v>11</v>
      </c>
      <c r="E6" s="5">
        <v>12</v>
      </c>
      <c r="F6" s="5">
        <v>13</v>
      </c>
      <c r="G6" s="5">
        <v>14</v>
      </c>
      <c r="H6" s="5">
        <v>15</v>
      </c>
      <c r="I6" s="5">
        <v>16</v>
      </c>
      <c r="J6" s="5">
        <v>17</v>
      </c>
      <c r="K6" s="5">
        <v>18</v>
      </c>
    </row>
    <row r="7" spans="1:11" s="2" customFormat="1" ht="17.45" customHeight="1">
      <c r="A7" s="34"/>
      <c r="B7" s="35">
        <f t="shared" ref="B7:K7" si="0">SUBTOTAL(9,B9:B11)</f>
        <v>3</v>
      </c>
      <c r="C7" s="35">
        <f t="shared" si="0"/>
        <v>3</v>
      </c>
      <c r="D7" s="35">
        <f t="shared" si="0"/>
        <v>0</v>
      </c>
      <c r="E7" s="35">
        <f t="shared" si="0"/>
        <v>2</v>
      </c>
      <c r="F7" s="35">
        <f t="shared" si="0"/>
        <v>3</v>
      </c>
      <c r="G7" s="35">
        <f t="shared" si="0"/>
        <v>0</v>
      </c>
      <c r="H7" s="35">
        <f t="shared" si="0"/>
        <v>0</v>
      </c>
      <c r="I7" s="35">
        <f t="shared" si="0"/>
        <v>0</v>
      </c>
      <c r="J7" s="35">
        <f t="shared" si="0"/>
        <v>0</v>
      </c>
      <c r="K7" s="35">
        <f t="shared" si="0"/>
        <v>3</v>
      </c>
    </row>
    <row r="8" spans="1:11">
      <c r="A8" s="37"/>
      <c r="B8" s="37"/>
      <c r="C8" s="37"/>
      <c r="D8" s="37"/>
      <c r="E8" s="37"/>
      <c r="F8" s="37"/>
      <c r="G8" s="37"/>
      <c r="H8" s="37"/>
      <c r="I8" s="38"/>
      <c r="J8" s="38"/>
      <c r="K8" s="38"/>
    </row>
    <row r="9" spans="1:11">
      <c r="A9" s="39" t="s">
        <v>793</v>
      </c>
      <c r="B9" s="40">
        <v>1</v>
      </c>
      <c r="C9" s="40">
        <v>1</v>
      </c>
      <c r="D9" s="40">
        <v>0</v>
      </c>
      <c r="E9" s="40">
        <v>1</v>
      </c>
      <c r="F9" s="40">
        <v>1</v>
      </c>
      <c r="G9" s="40">
        <v>0</v>
      </c>
      <c r="H9" s="40">
        <v>0</v>
      </c>
      <c r="I9" s="40">
        <v>0</v>
      </c>
      <c r="J9" s="40">
        <v>0</v>
      </c>
      <c r="K9" s="40">
        <v>1</v>
      </c>
    </row>
    <row r="10" spans="1:11">
      <c r="A10" s="39" t="s">
        <v>794</v>
      </c>
      <c r="B10" s="40">
        <v>1</v>
      </c>
      <c r="C10" s="40">
        <v>1</v>
      </c>
      <c r="D10" s="40">
        <v>0</v>
      </c>
      <c r="E10" s="40">
        <v>0</v>
      </c>
      <c r="F10" s="40">
        <v>1</v>
      </c>
      <c r="G10" s="40">
        <v>0</v>
      </c>
      <c r="H10" s="40">
        <v>0</v>
      </c>
      <c r="I10" s="40">
        <v>0</v>
      </c>
      <c r="J10" s="40">
        <v>0</v>
      </c>
      <c r="K10" s="40">
        <v>1</v>
      </c>
    </row>
    <row r="11" spans="1:11">
      <c r="A11" s="39" t="s">
        <v>795</v>
      </c>
      <c r="B11" s="40">
        <v>1</v>
      </c>
      <c r="C11" s="40">
        <v>1</v>
      </c>
      <c r="D11" s="40">
        <v>0</v>
      </c>
      <c r="E11" s="40">
        <v>1</v>
      </c>
      <c r="F11" s="40">
        <v>1</v>
      </c>
      <c r="G11" s="40">
        <v>0</v>
      </c>
      <c r="H11" s="40">
        <v>0</v>
      </c>
      <c r="I11" s="40">
        <v>0</v>
      </c>
      <c r="J11" s="40">
        <v>0</v>
      </c>
      <c r="K11" s="40">
        <v>1</v>
      </c>
    </row>
    <row r="15" spans="1:11">
      <c r="A15" s="143"/>
    </row>
  </sheetData>
  <autoFilter ref="A8:L8"/>
  <mergeCells count="11">
    <mergeCell ref="B3:B5"/>
    <mergeCell ref="C4:C5"/>
    <mergeCell ref="C3:E3"/>
    <mergeCell ref="A1:A5"/>
    <mergeCell ref="D4:D5"/>
    <mergeCell ref="E4:E5"/>
    <mergeCell ref="F4:H4"/>
    <mergeCell ref="I4:K4"/>
    <mergeCell ref="B1:K1"/>
    <mergeCell ref="B2:K2"/>
    <mergeCell ref="F3:K3"/>
  </mergeCells>
  <pageMargins left="0.31496062992125984" right="0.11811023622047245" top="0.55118110236220474" bottom="0.19685039370078741" header="0.31496062992125984" footer="0.31496062992125984"/>
  <pageSetup paperSize="9" scale="9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tabColor theme="6" tint="-0.249977111117893"/>
  </sheetPr>
  <dimension ref="A1:R15"/>
  <sheetViews>
    <sheetView view="pageBreakPreview" zoomScale="60" zoomScaleNormal="85" workbookViewId="0">
      <pane xSplit="1" ySplit="12" topLeftCell="B13" activePane="bottomRight" state="frozen"/>
      <selection activeCell="A15" sqref="A15:XFD15"/>
      <selection pane="topRight" activeCell="A15" sqref="A15:XFD15"/>
      <selection pane="bottomLeft" activeCell="A15" sqref="A15:XFD15"/>
      <selection pane="bottomRight" activeCell="C17" sqref="C17"/>
    </sheetView>
  </sheetViews>
  <sheetFormatPr defaultRowHeight="12.75"/>
  <cols>
    <col min="1" max="1" width="37" style="7" customWidth="1"/>
    <col min="2" max="8" width="9.42578125" style="6" customWidth="1"/>
    <col min="9" max="9" width="11.28515625" style="6" customWidth="1"/>
    <col min="10" max="10" width="9.42578125" style="6" customWidth="1"/>
    <col min="11" max="11" width="9.42578125" customWidth="1"/>
    <col min="12" max="12" width="14.7109375" customWidth="1"/>
    <col min="13" max="17" width="9.42578125" customWidth="1"/>
    <col min="18" max="18" width="18.5703125" customWidth="1"/>
  </cols>
  <sheetData>
    <row r="1" spans="1:18" s="2" customFormat="1">
      <c r="A1" s="4"/>
      <c r="B1" s="3"/>
      <c r="C1" s="3"/>
      <c r="D1" s="3"/>
      <c r="E1" s="3"/>
      <c r="F1" s="3"/>
      <c r="G1" s="3"/>
      <c r="H1" s="3"/>
      <c r="I1" s="3"/>
      <c r="J1" s="3"/>
    </row>
    <row r="2" spans="1:18" s="2" customFormat="1" ht="12.75" customHeight="1">
      <c r="A2" s="51" t="s">
        <v>757</v>
      </c>
      <c r="B2" s="58" t="s">
        <v>141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18" s="2" customFormat="1" ht="13.7" customHeight="1">
      <c r="A3" s="52"/>
      <c r="B3" s="72" t="s">
        <v>159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s="2" customFormat="1" ht="13.7" customHeight="1">
      <c r="A4" s="52"/>
      <c r="B4" s="65" t="s">
        <v>36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</row>
    <row r="5" spans="1:18" s="2" customFormat="1" ht="13.7" customHeight="1">
      <c r="A5" s="52"/>
      <c r="B5" s="63" t="s">
        <v>86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4"/>
    </row>
    <row r="6" spans="1:18" s="2" customFormat="1" ht="12.2" customHeight="1">
      <c r="A6" s="52"/>
      <c r="B6" s="62" t="s">
        <v>464</v>
      </c>
      <c r="C6" s="56" t="s">
        <v>465</v>
      </c>
      <c r="D6" s="66" t="s">
        <v>142</v>
      </c>
      <c r="E6" s="67"/>
      <c r="F6" s="67"/>
      <c r="G6" s="67"/>
      <c r="H6" s="67"/>
      <c r="I6" s="67"/>
      <c r="J6" s="67"/>
      <c r="K6" s="67"/>
      <c r="L6" s="68"/>
      <c r="M6" s="56" t="s">
        <v>143</v>
      </c>
      <c r="N6" s="56"/>
      <c r="O6" s="56"/>
      <c r="P6" s="56"/>
      <c r="Q6" s="56"/>
      <c r="R6" s="56"/>
    </row>
    <row r="7" spans="1:18" s="2" customFormat="1" ht="15.75" customHeight="1">
      <c r="A7" s="52"/>
      <c r="B7" s="62"/>
      <c r="C7" s="56"/>
      <c r="D7" s="69"/>
      <c r="E7" s="70"/>
      <c r="F7" s="70"/>
      <c r="G7" s="70"/>
      <c r="H7" s="70"/>
      <c r="I7" s="70"/>
      <c r="J7" s="70"/>
      <c r="K7" s="70"/>
      <c r="L7" s="71"/>
      <c r="M7" s="56"/>
      <c r="N7" s="56"/>
      <c r="O7" s="56"/>
      <c r="P7" s="56"/>
      <c r="Q7" s="56"/>
      <c r="R7" s="56"/>
    </row>
    <row r="8" spans="1:18" s="2" customFormat="1" ht="25.15" customHeight="1">
      <c r="A8" s="52"/>
      <c r="B8" s="62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54" t="s">
        <v>147</v>
      </c>
      <c r="K8" s="54"/>
      <c r="L8" s="54"/>
      <c r="M8" s="56" t="s">
        <v>144</v>
      </c>
      <c r="N8" s="56"/>
      <c r="O8" s="56" t="s">
        <v>696</v>
      </c>
      <c r="P8" s="54" t="s">
        <v>147</v>
      </c>
      <c r="Q8" s="54"/>
      <c r="R8" s="54"/>
    </row>
    <row r="9" spans="1:18" s="2" customFormat="1" ht="144">
      <c r="A9" s="53"/>
      <c r="B9" s="62"/>
      <c r="C9" s="56"/>
      <c r="D9" s="12" t="s">
        <v>686</v>
      </c>
      <c r="E9" s="12" t="s">
        <v>687</v>
      </c>
      <c r="F9" s="12" t="s">
        <v>688</v>
      </c>
      <c r="G9" s="12" t="s">
        <v>689</v>
      </c>
      <c r="H9" s="12" t="s">
        <v>690</v>
      </c>
      <c r="I9" s="12" t="s">
        <v>691</v>
      </c>
      <c r="J9" s="11" t="s">
        <v>692</v>
      </c>
      <c r="K9" s="11" t="s">
        <v>693</v>
      </c>
      <c r="L9" s="21" t="s">
        <v>160</v>
      </c>
      <c r="M9" s="12" t="s">
        <v>694</v>
      </c>
      <c r="N9" s="12" t="s">
        <v>695</v>
      </c>
      <c r="O9" s="56"/>
      <c r="P9" s="11" t="s">
        <v>697</v>
      </c>
      <c r="Q9" s="11" t="s">
        <v>698</v>
      </c>
      <c r="R9" s="11" t="s">
        <v>699</v>
      </c>
    </row>
    <row r="10" spans="1:18" s="2" customFormat="1">
      <c r="A10" s="33" t="s">
        <v>790</v>
      </c>
      <c r="B10" s="5">
        <v>18</v>
      </c>
      <c r="C10" s="5">
        <v>19</v>
      </c>
      <c r="D10" s="5">
        <v>20</v>
      </c>
      <c r="E10" s="5">
        <v>21</v>
      </c>
      <c r="F10" s="5">
        <v>22</v>
      </c>
      <c r="G10" s="5">
        <v>23</v>
      </c>
      <c r="H10" s="5">
        <v>24</v>
      </c>
      <c r="I10" s="5">
        <v>25</v>
      </c>
      <c r="J10" s="5">
        <v>26</v>
      </c>
      <c r="K10" s="5">
        <v>27</v>
      </c>
      <c r="L10" s="5">
        <v>28</v>
      </c>
      <c r="M10" s="5">
        <v>29</v>
      </c>
      <c r="N10" s="5">
        <v>30</v>
      </c>
      <c r="O10" s="5">
        <v>31</v>
      </c>
      <c r="P10" s="5">
        <v>32</v>
      </c>
      <c r="Q10" s="5">
        <v>33</v>
      </c>
      <c r="R10" s="5">
        <v>34</v>
      </c>
    </row>
    <row r="11" spans="1:18" ht="14.45" customHeight="1">
      <c r="A11" s="34"/>
      <c r="B11" s="35">
        <f t="shared" ref="B11:R11" si="0">SUBTOTAL(9,B13:B15)</f>
        <v>154</v>
      </c>
      <c r="C11" s="35">
        <f t="shared" si="0"/>
        <v>1</v>
      </c>
      <c r="D11" s="35">
        <f t="shared" si="0"/>
        <v>126</v>
      </c>
      <c r="E11" s="35">
        <f t="shared" si="0"/>
        <v>126</v>
      </c>
      <c r="F11" s="35">
        <f t="shared" si="0"/>
        <v>28</v>
      </c>
      <c r="G11" s="35">
        <f t="shared" si="0"/>
        <v>0</v>
      </c>
      <c r="H11" s="35">
        <f t="shared" si="0"/>
        <v>28</v>
      </c>
      <c r="I11" s="35">
        <f t="shared" si="0"/>
        <v>0</v>
      </c>
      <c r="J11" s="35">
        <f t="shared" si="0"/>
        <v>8</v>
      </c>
      <c r="K11" s="35">
        <f t="shared" si="0"/>
        <v>0</v>
      </c>
      <c r="L11" s="35">
        <f t="shared" si="0"/>
        <v>0</v>
      </c>
      <c r="M11" s="35">
        <f t="shared" si="0"/>
        <v>28</v>
      </c>
      <c r="N11" s="35">
        <f t="shared" si="0"/>
        <v>28</v>
      </c>
      <c r="O11" s="35">
        <f t="shared" si="0"/>
        <v>13</v>
      </c>
      <c r="P11" s="35">
        <f t="shared" si="0"/>
        <v>15</v>
      </c>
      <c r="Q11" s="35">
        <f t="shared" si="0"/>
        <v>0</v>
      </c>
      <c r="R11" s="35">
        <f t="shared" si="0"/>
        <v>0</v>
      </c>
    </row>
    <row r="12" spans="1:18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18">
      <c r="A13" s="39" t="s">
        <v>793</v>
      </c>
      <c r="B13" s="40">
        <v>75</v>
      </c>
      <c r="C13" s="40">
        <v>1</v>
      </c>
      <c r="D13" s="40">
        <v>69</v>
      </c>
      <c r="E13" s="40">
        <v>69</v>
      </c>
      <c r="F13" s="40">
        <v>8</v>
      </c>
      <c r="G13" s="40">
        <v>0</v>
      </c>
      <c r="H13" s="40">
        <v>8</v>
      </c>
      <c r="I13" s="40">
        <v>0</v>
      </c>
      <c r="J13" s="40">
        <v>7</v>
      </c>
      <c r="K13" s="40">
        <v>0</v>
      </c>
      <c r="L13" s="40">
        <v>0</v>
      </c>
      <c r="M13" s="40">
        <v>6</v>
      </c>
      <c r="N13" s="40">
        <v>6</v>
      </c>
      <c r="O13" s="40">
        <v>0</v>
      </c>
      <c r="P13" s="40">
        <v>12</v>
      </c>
      <c r="Q13" s="40">
        <v>0</v>
      </c>
      <c r="R13" s="40">
        <v>0</v>
      </c>
    </row>
    <row r="14" spans="1:18">
      <c r="A14" s="39" t="s">
        <v>794</v>
      </c>
      <c r="B14" s="40">
        <v>51</v>
      </c>
      <c r="C14" s="40">
        <v>0</v>
      </c>
      <c r="D14" s="40">
        <v>47</v>
      </c>
      <c r="E14" s="40">
        <v>47</v>
      </c>
      <c r="F14" s="40">
        <v>17</v>
      </c>
      <c r="G14" s="40">
        <v>0</v>
      </c>
      <c r="H14" s="40">
        <v>17</v>
      </c>
      <c r="I14" s="40">
        <v>0</v>
      </c>
      <c r="J14" s="40">
        <v>1</v>
      </c>
      <c r="K14" s="40">
        <v>0</v>
      </c>
      <c r="L14" s="40">
        <v>0</v>
      </c>
      <c r="M14" s="40">
        <v>4</v>
      </c>
      <c r="N14" s="40">
        <v>4</v>
      </c>
      <c r="O14" s="40">
        <v>0</v>
      </c>
      <c r="P14" s="40">
        <v>1</v>
      </c>
      <c r="Q14" s="40">
        <v>0</v>
      </c>
      <c r="R14" s="40">
        <v>0</v>
      </c>
    </row>
    <row r="15" spans="1:18" ht="25.5">
      <c r="A15" s="142" t="s">
        <v>795</v>
      </c>
      <c r="B15" s="40">
        <v>28</v>
      </c>
      <c r="C15" s="40">
        <v>0</v>
      </c>
      <c r="D15" s="40">
        <v>10</v>
      </c>
      <c r="E15" s="40">
        <v>10</v>
      </c>
      <c r="F15" s="40">
        <v>3</v>
      </c>
      <c r="G15" s="40">
        <v>0</v>
      </c>
      <c r="H15" s="40">
        <v>3</v>
      </c>
      <c r="I15" s="40">
        <v>0</v>
      </c>
      <c r="J15" s="40">
        <v>0</v>
      </c>
      <c r="K15" s="40">
        <v>0</v>
      </c>
      <c r="L15" s="40">
        <v>0</v>
      </c>
      <c r="M15" s="40">
        <v>18</v>
      </c>
      <c r="N15" s="40">
        <v>18</v>
      </c>
      <c r="O15" s="40">
        <v>13</v>
      </c>
      <c r="P15" s="40">
        <v>2</v>
      </c>
      <c r="Q15" s="40">
        <v>0</v>
      </c>
      <c r="R15" s="40">
        <v>0</v>
      </c>
    </row>
  </sheetData>
  <autoFilter ref="A12:S12"/>
  <mergeCells count="16">
    <mergeCell ref="B2:R2"/>
    <mergeCell ref="A2:A9"/>
    <mergeCell ref="F8:G8"/>
    <mergeCell ref="P8:R8"/>
    <mergeCell ref="D8:E8"/>
    <mergeCell ref="H8:I8"/>
    <mergeCell ref="M8:N8"/>
    <mergeCell ref="O8:O9"/>
    <mergeCell ref="D6:L7"/>
    <mergeCell ref="J8:L8"/>
    <mergeCell ref="B6:B9"/>
    <mergeCell ref="C6:C9"/>
    <mergeCell ref="B3:R3"/>
    <mergeCell ref="B4:R4"/>
    <mergeCell ref="B5:R5"/>
    <mergeCell ref="M6:R7"/>
  </mergeCells>
  <pageMargins left="0.19685039370078741" right="0.19685039370078741" top="0.39370078740157483" bottom="0" header="0.51181102362204722" footer="0.51181102362204722"/>
  <pageSetup paperSize="9" scale="67" orientation="landscape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>
  <sheetPr codeName="Лист50">
    <tabColor theme="6" tint="-0.249977111117893"/>
  </sheetPr>
  <dimension ref="A1:K15"/>
  <sheetViews>
    <sheetView view="pageBreakPreview" zoomScale="85" zoomScaleNormal="85" zoomScaleSheetLayoutView="85" workbookViewId="0">
      <pane ySplit="8" topLeftCell="A9" activePane="bottomLeft" state="frozen"/>
      <selection activeCell="A15" sqref="A15:XFD15"/>
      <selection pane="bottomLeft" activeCell="A15" sqref="A15:XFD15"/>
    </sheetView>
  </sheetViews>
  <sheetFormatPr defaultRowHeight="12.75"/>
  <cols>
    <col min="1" max="1" width="37" style="7" customWidth="1"/>
    <col min="2" max="2" width="10.5703125" style="6" customWidth="1"/>
    <col min="3" max="3" width="12.42578125" style="6" customWidth="1"/>
    <col min="4" max="4" width="11" style="6" customWidth="1"/>
    <col min="5" max="5" width="15.5703125" style="6" customWidth="1"/>
    <col min="6" max="10" width="11" style="6" customWidth="1"/>
    <col min="11" max="11" width="14.42578125" style="6" customWidth="1"/>
  </cols>
  <sheetData>
    <row r="1" spans="1:11" s="2" customFormat="1" ht="12.75" customHeight="1">
      <c r="A1" s="51" t="s">
        <v>757</v>
      </c>
      <c r="B1" s="84" t="s">
        <v>38</v>
      </c>
      <c r="C1" s="84"/>
      <c r="D1" s="84"/>
      <c r="E1" s="84"/>
      <c r="F1" s="84"/>
      <c r="G1" s="84"/>
      <c r="H1" s="84"/>
      <c r="I1" s="84"/>
      <c r="J1" s="84"/>
      <c r="K1" s="84"/>
    </row>
    <row r="2" spans="1:11" s="2" customFormat="1" ht="12.75" customHeight="1">
      <c r="A2" s="52"/>
      <c r="B2" s="83" t="s">
        <v>45</v>
      </c>
      <c r="C2" s="84"/>
      <c r="D2" s="84"/>
      <c r="E2" s="84"/>
      <c r="F2" s="84"/>
      <c r="G2" s="84"/>
      <c r="H2" s="84"/>
      <c r="I2" s="84"/>
      <c r="J2" s="84"/>
      <c r="K2" s="84"/>
    </row>
    <row r="3" spans="1:11" s="2" customFormat="1" ht="18" customHeight="1">
      <c r="A3" s="52"/>
      <c r="B3" s="96" t="s">
        <v>597</v>
      </c>
      <c r="C3" s="75" t="s">
        <v>73</v>
      </c>
      <c r="D3" s="76"/>
      <c r="E3" s="61"/>
      <c r="F3" s="75" t="s">
        <v>599</v>
      </c>
      <c r="G3" s="76"/>
      <c r="H3" s="76"/>
      <c r="I3" s="76"/>
      <c r="J3" s="76"/>
      <c r="K3" s="61"/>
    </row>
    <row r="4" spans="1:11" s="2" customFormat="1" ht="26.1" customHeight="1">
      <c r="A4" s="52"/>
      <c r="B4" s="96"/>
      <c r="C4" s="54" t="s">
        <v>655</v>
      </c>
      <c r="D4" s="54" t="s">
        <v>72</v>
      </c>
      <c r="E4" s="131" t="s">
        <v>70</v>
      </c>
      <c r="F4" s="133" t="s">
        <v>8</v>
      </c>
      <c r="G4" s="133"/>
      <c r="H4" s="133"/>
      <c r="I4" s="133" t="s">
        <v>40</v>
      </c>
      <c r="J4" s="133"/>
      <c r="K4" s="133"/>
    </row>
    <row r="5" spans="1:11" s="2" customFormat="1" ht="60.6" customHeight="1">
      <c r="A5" s="52"/>
      <c r="B5" s="96"/>
      <c r="C5" s="54"/>
      <c r="D5" s="54"/>
      <c r="E5" s="132"/>
      <c r="F5" s="11" t="s">
        <v>583</v>
      </c>
      <c r="G5" s="11" t="s">
        <v>7</v>
      </c>
      <c r="H5" s="11" t="s">
        <v>4</v>
      </c>
      <c r="I5" s="11" t="s">
        <v>41</v>
      </c>
      <c r="J5" s="11" t="s">
        <v>42</v>
      </c>
      <c r="K5" s="11" t="s">
        <v>43</v>
      </c>
    </row>
    <row r="6" spans="1:11" s="2" customFormat="1">
      <c r="A6" s="33" t="s">
        <v>790</v>
      </c>
      <c r="B6" s="5">
        <v>19</v>
      </c>
      <c r="C6" s="5">
        <v>20</v>
      </c>
      <c r="D6" s="5">
        <v>21</v>
      </c>
      <c r="E6" s="5">
        <v>22</v>
      </c>
      <c r="F6" s="5">
        <v>23</v>
      </c>
      <c r="G6" s="5">
        <v>24</v>
      </c>
      <c r="H6" s="5">
        <v>25</v>
      </c>
      <c r="I6" s="5">
        <v>26</v>
      </c>
      <c r="J6" s="5">
        <v>27</v>
      </c>
      <c r="K6" s="5">
        <v>28</v>
      </c>
    </row>
    <row r="7" spans="1:11" s="2" customFormat="1" ht="16.149999999999999" customHeight="1">
      <c r="A7" s="34"/>
      <c r="B7" s="35">
        <f t="shared" ref="B7:K7" si="0">SUBTOTAL(9,B9:B11)</f>
        <v>2</v>
      </c>
      <c r="C7" s="35">
        <f t="shared" si="0"/>
        <v>2</v>
      </c>
      <c r="D7" s="35">
        <f t="shared" si="0"/>
        <v>0</v>
      </c>
      <c r="E7" s="35">
        <f t="shared" si="0"/>
        <v>0</v>
      </c>
      <c r="F7" s="35">
        <f t="shared" si="0"/>
        <v>2</v>
      </c>
      <c r="G7" s="35">
        <f t="shared" si="0"/>
        <v>0</v>
      </c>
      <c r="H7" s="35">
        <f t="shared" si="0"/>
        <v>0</v>
      </c>
      <c r="I7" s="35">
        <f t="shared" si="0"/>
        <v>0</v>
      </c>
      <c r="J7" s="35">
        <f t="shared" si="0"/>
        <v>0</v>
      </c>
      <c r="K7" s="35">
        <f t="shared" si="0"/>
        <v>2</v>
      </c>
    </row>
    <row r="8" spans="1:11">
      <c r="A8" s="37"/>
      <c r="B8" s="37"/>
      <c r="C8" s="37"/>
      <c r="D8" s="37"/>
      <c r="E8" s="37"/>
      <c r="F8" s="37"/>
      <c r="G8" s="37"/>
      <c r="H8" s="37"/>
      <c r="I8" s="38"/>
      <c r="J8" s="38"/>
      <c r="K8" s="38"/>
    </row>
    <row r="9" spans="1:11">
      <c r="A9" s="39" t="s">
        <v>793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</row>
    <row r="10" spans="1:11">
      <c r="A10" s="39" t="s">
        <v>794</v>
      </c>
      <c r="B10" s="40">
        <v>1</v>
      </c>
      <c r="C10" s="40">
        <v>1</v>
      </c>
      <c r="D10" s="40">
        <v>0</v>
      </c>
      <c r="E10" s="40">
        <v>0</v>
      </c>
      <c r="F10" s="40">
        <v>1</v>
      </c>
      <c r="G10" s="40">
        <v>0</v>
      </c>
      <c r="H10" s="40">
        <v>0</v>
      </c>
      <c r="I10" s="40">
        <v>0</v>
      </c>
      <c r="J10" s="40">
        <v>0</v>
      </c>
      <c r="K10" s="40">
        <v>1</v>
      </c>
    </row>
    <row r="11" spans="1:11">
      <c r="A11" s="39" t="s">
        <v>795</v>
      </c>
      <c r="B11" s="40">
        <v>1</v>
      </c>
      <c r="C11" s="40">
        <v>1</v>
      </c>
      <c r="D11" s="40">
        <v>0</v>
      </c>
      <c r="E11" s="40">
        <v>0</v>
      </c>
      <c r="F11" s="40">
        <v>1</v>
      </c>
      <c r="G11" s="40">
        <v>0</v>
      </c>
      <c r="H11" s="40">
        <v>0</v>
      </c>
      <c r="I11" s="40">
        <v>0</v>
      </c>
      <c r="J11" s="40">
        <v>0</v>
      </c>
      <c r="K11" s="40">
        <v>1</v>
      </c>
    </row>
    <row r="15" spans="1:11">
      <c r="A15" s="143"/>
    </row>
  </sheetData>
  <autoFilter ref="A8:L8"/>
  <mergeCells count="11">
    <mergeCell ref="A1:A5"/>
    <mergeCell ref="B1:K1"/>
    <mergeCell ref="B2:K2"/>
    <mergeCell ref="B3:B5"/>
    <mergeCell ref="C3:E3"/>
    <mergeCell ref="F3:K3"/>
    <mergeCell ref="C4:C5"/>
    <mergeCell ref="D4:D5"/>
    <mergeCell ref="E4:E5"/>
    <mergeCell ref="F4:H4"/>
    <mergeCell ref="I4:K4"/>
  </mergeCells>
  <pageMargins left="0.31496062992125984" right="0.11811023622047245" top="0.55118110236220474" bottom="0.19685039370078741" header="0.31496062992125984" footer="0.31496062992125984"/>
  <pageSetup paperSize="9" scale="93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 codeName="Лист51">
    <tabColor theme="6" tint="-0.249977111117893"/>
  </sheetPr>
  <dimension ref="A1:M15"/>
  <sheetViews>
    <sheetView view="pageBreakPreview" zoomScale="85" zoomScaleNormal="85" zoomScaleSheetLayoutView="85" workbookViewId="0">
      <pane ySplit="8" topLeftCell="A9" activePane="bottomLeft" state="frozen"/>
      <selection activeCell="A15" sqref="A15:XFD15"/>
      <selection pane="bottomLeft" activeCell="A15" sqref="A15:XFD15"/>
    </sheetView>
  </sheetViews>
  <sheetFormatPr defaultRowHeight="12.75"/>
  <cols>
    <col min="1" max="1" width="37" style="7" customWidth="1"/>
    <col min="2" max="2" width="10.7109375" style="6" customWidth="1"/>
    <col min="3" max="3" width="11.7109375" style="6" customWidth="1"/>
    <col min="4" max="5" width="10.85546875" style="6" customWidth="1"/>
    <col min="6" max="6" width="11.7109375" style="6" customWidth="1"/>
    <col min="7" max="10" width="10.85546875" style="6" customWidth="1"/>
    <col min="11" max="13" width="10.28515625" style="6" customWidth="1"/>
  </cols>
  <sheetData>
    <row r="1" spans="1:13" s="2" customFormat="1" ht="12.75" customHeight="1">
      <c r="A1" s="51" t="s">
        <v>757</v>
      </c>
      <c r="B1" s="84" t="s">
        <v>38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s="2" customFormat="1" ht="12.75" customHeight="1">
      <c r="A2" s="52"/>
      <c r="B2" s="83" t="s">
        <v>47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s="2" customFormat="1" ht="23.45" customHeight="1">
      <c r="A3" s="52"/>
      <c r="B3" s="96" t="s">
        <v>597</v>
      </c>
      <c r="C3" s="75" t="s">
        <v>120</v>
      </c>
      <c r="D3" s="61"/>
      <c r="E3" s="75" t="s">
        <v>586</v>
      </c>
      <c r="F3" s="61"/>
      <c r="G3" s="75" t="s">
        <v>587</v>
      </c>
      <c r="H3" s="76"/>
      <c r="I3" s="76"/>
      <c r="J3" s="76"/>
      <c r="K3" s="76"/>
      <c r="L3" s="76"/>
      <c r="M3" s="61"/>
    </row>
    <row r="4" spans="1:13" s="2" customFormat="1" ht="22.7" customHeight="1">
      <c r="A4" s="52"/>
      <c r="B4" s="96"/>
      <c r="C4" s="54" t="s">
        <v>656</v>
      </c>
      <c r="D4" s="131" t="s">
        <v>593</v>
      </c>
      <c r="E4" s="54" t="s">
        <v>74</v>
      </c>
      <c r="F4" s="131" t="s">
        <v>589</v>
      </c>
      <c r="G4" s="133" t="s">
        <v>8</v>
      </c>
      <c r="H4" s="133"/>
      <c r="I4" s="133"/>
      <c r="J4" s="133"/>
      <c r="K4" s="133" t="s">
        <v>40</v>
      </c>
      <c r="L4" s="133"/>
      <c r="M4" s="133"/>
    </row>
    <row r="5" spans="1:13" s="2" customFormat="1" ht="74.45" customHeight="1">
      <c r="A5" s="52"/>
      <c r="B5" s="96"/>
      <c r="C5" s="54"/>
      <c r="D5" s="132"/>
      <c r="E5" s="54"/>
      <c r="F5" s="132"/>
      <c r="G5" s="11" t="s">
        <v>583</v>
      </c>
      <c r="H5" s="11" t="s">
        <v>6</v>
      </c>
      <c r="I5" s="11" t="s">
        <v>7</v>
      </c>
      <c r="J5" s="11" t="s">
        <v>6</v>
      </c>
      <c r="K5" s="11" t="s">
        <v>41</v>
      </c>
      <c r="L5" s="11" t="s">
        <v>42</v>
      </c>
      <c r="M5" s="11" t="s">
        <v>43</v>
      </c>
    </row>
    <row r="6" spans="1:13" s="2" customFormat="1">
      <c r="A6" s="33" t="s">
        <v>790</v>
      </c>
      <c r="B6" s="5">
        <v>29</v>
      </c>
      <c r="C6" s="5">
        <v>30</v>
      </c>
      <c r="D6" s="5">
        <v>31</v>
      </c>
      <c r="E6" s="5">
        <v>32</v>
      </c>
      <c r="F6" s="5">
        <v>33</v>
      </c>
      <c r="G6" s="5">
        <v>34</v>
      </c>
      <c r="H6" s="5">
        <v>35</v>
      </c>
      <c r="I6" s="5">
        <v>36</v>
      </c>
      <c r="J6" s="5">
        <v>37</v>
      </c>
      <c r="K6" s="5">
        <v>38</v>
      </c>
      <c r="L6" s="5">
        <v>39</v>
      </c>
      <c r="M6" s="5">
        <v>40</v>
      </c>
    </row>
    <row r="7" spans="1:13" s="2" customFormat="1">
      <c r="A7" s="34"/>
      <c r="B7" s="35">
        <f t="shared" ref="B7:M7" si="0">SUBTOTAL(9,B9:B11)</f>
        <v>47</v>
      </c>
      <c r="C7" s="35">
        <f t="shared" si="0"/>
        <v>42</v>
      </c>
      <c r="D7" s="35">
        <f t="shared" si="0"/>
        <v>5</v>
      </c>
      <c r="E7" s="35">
        <f t="shared" si="0"/>
        <v>0</v>
      </c>
      <c r="F7" s="35">
        <f t="shared" si="0"/>
        <v>19</v>
      </c>
      <c r="G7" s="35">
        <f t="shared" si="0"/>
        <v>17</v>
      </c>
      <c r="H7" s="35">
        <f t="shared" si="0"/>
        <v>3</v>
      </c>
      <c r="I7" s="35">
        <f t="shared" si="0"/>
        <v>25</v>
      </c>
      <c r="J7" s="35">
        <f t="shared" si="0"/>
        <v>16</v>
      </c>
      <c r="K7" s="35">
        <f t="shared" si="0"/>
        <v>3</v>
      </c>
      <c r="L7" s="35">
        <f t="shared" si="0"/>
        <v>6</v>
      </c>
      <c r="M7" s="35">
        <f t="shared" si="0"/>
        <v>33</v>
      </c>
    </row>
    <row r="8" spans="1:13">
      <c r="A8" s="37"/>
      <c r="B8" s="37"/>
      <c r="C8" s="37"/>
      <c r="D8" s="37"/>
      <c r="E8" s="37"/>
      <c r="F8" s="37"/>
      <c r="G8" s="37"/>
      <c r="H8" s="37"/>
      <c r="I8" s="38"/>
      <c r="J8" s="38"/>
      <c r="K8" s="38"/>
      <c r="L8" s="38"/>
      <c r="M8" s="38"/>
    </row>
    <row r="9" spans="1:13">
      <c r="A9" s="39" t="s">
        <v>793</v>
      </c>
      <c r="B9" s="40">
        <v>18</v>
      </c>
      <c r="C9" s="40">
        <v>16</v>
      </c>
      <c r="D9" s="40">
        <v>2</v>
      </c>
      <c r="E9" s="40">
        <v>0</v>
      </c>
      <c r="F9" s="40">
        <v>18</v>
      </c>
      <c r="G9" s="40">
        <v>7</v>
      </c>
      <c r="H9" s="40">
        <v>0</v>
      </c>
      <c r="I9" s="40">
        <v>9</v>
      </c>
      <c r="J9" s="40">
        <v>0</v>
      </c>
      <c r="K9" s="40">
        <v>2</v>
      </c>
      <c r="L9" s="40">
        <v>1</v>
      </c>
      <c r="M9" s="40">
        <v>13</v>
      </c>
    </row>
    <row r="10" spans="1:13">
      <c r="A10" s="39" t="s">
        <v>794</v>
      </c>
      <c r="B10" s="40">
        <v>17</v>
      </c>
      <c r="C10" s="40">
        <v>16</v>
      </c>
      <c r="D10" s="40">
        <v>1</v>
      </c>
      <c r="E10" s="40">
        <v>0</v>
      </c>
      <c r="F10" s="40">
        <v>0</v>
      </c>
      <c r="G10" s="40">
        <v>6</v>
      </c>
      <c r="H10" s="40">
        <v>3</v>
      </c>
      <c r="I10" s="40">
        <v>10</v>
      </c>
      <c r="J10" s="40">
        <v>10</v>
      </c>
      <c r="K10" s="40">
        <v>0</v>
      </c>
      <c r="L10" s="40">
        <v>3</v>
      </c>
      <c r="M10" s="40">
        <v>13</v>
      </c>
    </row>
    <row r="11" spans="1:13">
      <c r="A11" s="39" t="s">
        <v>795</v>
      </c>
      <c r="B11" s="40">
        <v>12</v>
      </c>
      <c r="C11" s="40">
        <v>10</v>
      </c>
      <c r="D11" s="40">
        <v>2</v>
      </c>
      <c r="E11" s="40">
        <v>0</v>
      </c>
      <c r="F11" s="40">
        <v>1</v>
      </c>
      <c r="G11" s="40">
        <v>4</v>
      </c>
      <c r="H11" s="40">
        <v>0</v>
      </c>
      <c r="I11" s="40">
        <v>6</v>
      </c>
      <c r="J11" s="40">
        <v>6</v>
      </c>
      <c r="K11" s="40">
        <v>1</v>
      </c>
      <c r="L11" s="40">
        <v>2</v>
      </c>
      <c r="M11" s="40">
        <v>7</v>
      </c>
    </row>
    <row r="15" spans="1:13">
      <c r="A15" s="143"/>
    </row>
  </sheetData>
  <autoFilter ref="A8:N8"/>
  <mergeCells count="13">
    <mergeCell ref="K4:M4"/>
    <mergeCell ref="C3:D3"/>
    <mergeCell ref="E3:F3"/>
    <mergeCell ref="F4:F5"/>
    <mergeCell ref="G4:J4"/>
    <mergeCell ref="D4:D5"/>
    <mergeCell ref="E4:E5"/>
    <mergeCell ref="B1:M1"/>
    <mergeCell ref="B2:M2"/>
    <mergeCell ref="B3:B5"/>
    <mergeCell ref="G3:M3"/>
    <mergeCell ref="A1:A5"/>
    <mergeCell ref="C4:C5"/>
  </mergeCells>
  <pageMargins left="0.31496062992125984" right="0.11811023622047245" top="0.55118110236220474" bottom="0.19685039370078741" header="0.31496062992125984" footer="0.31496062992125984"/>
  <pageSetup paperSize="9" scale="86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>
  <sheetPr codeName="Лист52">
    <tabColor theme="6" tint="-0.249977111117893"/>
  </sheetPr>
  <dimension ref="A1:K15"/>
  <sheetViews>
    <sheetView view="pageBreakPreview" zoomScaleNormal="85" zoomScaleSheetLayoutView="100" workbookViewId="0">
      <pane ySplit="8" topLeftCell="A9" activePane="bottomLeft" state="frozen"/>
      <selection activeCell="A15" sqref="A15:XFD15"/>
      <selection pane="bottomLeft" activeCell="A15" sqref="A15:XFD15"/>
    </sheetView>
  </sheetViews>
  <sheetFormatPr defaultRowHeight="12.75"/>
  <cols>
    <col min="1" max="1" width="37" style="7" customWidth="1"/>
    <col min="2" max="2" width="10.7109375" style="6" customWidth="1"/>
    <col min="3" max="3" width="12.42578125" style="6" customWidth="1"/>
    <col min="4" max="4" width="11.5703125" style="6" customWidth="1"/>
    <col min="5" max="5" width="10.28515625" style="6" customWidth="1"/>
    <col min="6" max="6" width="14.85546875" style="6" customWidth="1"/>
    <col min="7" max="7" width="10.42578125" style="6" customWidth="1"/>
    <col min="8" max="8" width="10.5703125" style="6" customWidth="1"/>
    <col min="9" max="9" width="9.42578125" style="6" customWidth="1"/>
    <col min="10" max="10" width="11.140625" style="6" customWidth="1"/>
    <col min="11" max="11" width="18.7109375" style="6" customWidth="1"/>
  </cols>
  <sheetData>
    <row r="1" spans="1:11" s="2" customFormat="1" ht="12.75" customHeight="1">
      <c r="A1" s="51" t="s">
        <v>757</v>
      </c>
      <c r="B1" s="84" t="s">
        <v>38</v>
      </c>
      <c r="C1" s="84"/>
      <c r="D1" s="84"/>
      <c r="E1" s="84"/>
      <c r="F1" s="84"/>
      <c r="G1" s="84"/>
      <c r="H1" s="84"/>
      <c r="I1" s="84"/>
      <c r="J1" s="84"/>
      <c r="K1" s="84"/>
    </row>
    <row r="2" spans="1:11" s="2" customFormat="1" ht="15" customHeight="1">
      <c r="A2" s="52"/>
      <c r="B2" s="83" t="s">
        <v>48</v>
      </c>
      <c r="C2" s="84"/>
      <c r="D2" s="84"/>
      <c r="E2" s="84"/>
      <c r="F2" s="84"/>
      <c r="G2" s="84"/>
      <c r="H2" s="84"/>
      <c r="I2" s="84"/>
      <c r="J2" s="84"/>
      <c r="K2" s="84"/>
    </row>
    <row r="3" spans="1:11" s="2" customFormat="1" ht="24.6" customHeight="1">
      <c r="A3" s="52"/>
      <c r="B3" s="96" t="s">
        <v>597</v>
      </c>
      <c r="C3" s="75" t="s">
        <v>120</v>
      </c>
      <c r="D3" s="61"/>
      <c r="E3" s="75" t="s">
        <v>588</v>
      </c>
      <c r="F3" s="61"/>
      <c r="G3" s="54" t="s">
        <v>600</v>
      </c>
      <c r="H3" s="54"/>
      <c r="I3" s="54"/>
      <c r="J3" s="54"/>
      <c r="K3" s="54"/>
    </row>
    <row r="4" spans="1:11" s="2" customFormat="1" ht="22.7" customHeight="1">
      <c r="A4" s="52"/>
      <c r="B4" s="96"/>
      <c r="C4" s="54" t="s">
        <v>657</v>
      </c>
      <c r="D4" s="131" t="s">
        <v>592</v>
      </c>
      <c r="E4" s="54" t="s">
        <v>74</v>
      </c>
      <c r="F4" s="131" t="s">
        <v>70</v>
      </c>
      <c r="G4" s="133" t="s">
        <v>8</v>
      </c>
      <c r="H4" s="133"/>
      <c r="I4" s="133" t="s">
        <v>40</v>
      </c>
      <c r="J4" s="133"/>
      <c r="K4" s="133"/>
    </row>
    <row r="5" spans="1:11" s="2" customFormat="1" ht="65.45" customHeight="1">
      <c r="A5" s="52"/>
      <c r="B5" s="96"/>
      <c r="C5" s="54"/>
      <c r="D5" s="132"/>
      <c r="E5" s="54"/>
      <c r="F5" s="132"/>
      <c r="G5" s="11" t="s">
        <v>5</v>
      </c>
      <c r="H5" s="11" t="s">
        <v>7</v>
      </c>
      <c r="I5" s="11" t="s">
        <v>41</v>
      </c>
      <c r="J5" s="11" t="s">
        <v>42</v>
      </c>
      <c r="K5" s="11" t="s">
        <v>43</v>
      </c>
    </row>
    <row r="6" spans="1:11" s="2" customFormat="1">
      <c r="A6" s="33" t="s">
        <v>790</v>
      </c>
      <c r="B6" s="5">
        <v>41</v>
      </c>
      <c r="C6" s="5">
        <v>42</v>
      </c>
      <c r="D6" s="5">
        <v>43</v>
      </c>
      <c r="E6" s="5">
        <v>44</v>
      </c>
      <c r="F6" s="5">
        <v>45</v>
      </c>
      <c r="G6" s="5">
        <v>46</v>
      </c>
      <c r="H6" s="5">
        <v>47</v>
      </c>
      <c r="I6" s="5">
        <v>48</v>
      </c>
      <c r="J6" s="5">
        <v>49</v>
      </c>
      <c r="K6" s="5">
        <v>50</v>
      </c>
    </row>
    <row r="7" spans="1:11" s="2" customFormat="1" ht="17.45" customHeight="1">
      <c r="A7" s="34"/>
      <c r="B7" s="35">
        <f t="shared" ref="B7:K7" si="0">SUBTOTAL(9,B9:B11)</f>
        <v>3</v>
      </c>
      <c r="C7" s="35">
        <f t="shared" si="0"/>
        <v>3</v>
      </c>
      <c r="D7" s="35">
        <f t="shared" si="0"/>
        <v>0</v>
      </c>
      <c r="E7" s="35">
        <f t="shared" si="0"/>
        <v>0</v>
      </c>
      <c r="F7" s="35">
        <f t="shared" si="0"/>
        <v>1</v>
      </c>
      <c r="G7" s="35">
        <f t="shared" si="0"/>
        <v>1</v>
      </c>
      <c r="H7" s="35">
        <f t="shared" si="0"/>
        <v>2</v>
      </c>
      <c r="I7" s="35">
        <f t="shared" si="0"/>
        <v>1</v>
      </c>
      <c r="J7" s="35">
        <f t="shared" si="0"/>
        <v>0</v>
      </c>
      <c r="K7" s="35">
        <f t="shared" si="0"/>
        <v>2</v>
      </c>
    </row>
    <row r="8" spans="1:11">
      <c r="A8" s="37"/>
      <c r="B8" s="37"/>
      <c r="C8" s="37"/>
      <c r="D8" s="37"/>
      <c r="E8" s="37"/>
      <c r="F8" s="37"/>
      <c r="G8" s="37"/>
      <c r="H8" s="37"/>
      <c r="I8" s="38"/>
      <c r="J8" s="38"/>
      <c r="K8" s="38"/>
    </row>
    <row r="9" spans="1:11">
      <c r="A9" s="39" t="s">
        <v>793</v>
      </c>
      <c r="B9" s="40">
        <v>1</v>
      </c>
      <c r="C9" s="40">
        <v>1</v>
      </c>
      <c r="D9" s="40">
        <v>0</v>
      </c>
      <c r="E9" s="40">
        <v>0</v>
      </c>
      <c r="F9" s="40">
        <v>1</v>
      </c>
      <c r="G9" s="40">
        <v>0</v>
      </c>
      <c r="H9" s="40">
        <v>1</v>
      </c>
      <c r="I9" s="40">
        <v>1</v>
      </c>
      <c r="J9" s="40">
        <v>0</v>
      </c>
      <c r="K9" s="40">
        <v>0</v>
      </c>
    </row>
    <row r="10" spans="1:11">
      <c r="A10" s="39" t="s">
        <v>794</v>
      </c>
      <c r="B10" s="40">
        <v>2</v>
      </c>
      <c r="C10" s="40">
        <v>2</v>
      </c>
      <c r="D10" s="40">
        <v>0</v>
      </c>
      <c r="E10" s="40">
        <v>0</v>
      </c>
      <c r="F10" s="40">
        <v>0</v>
      </c>
      <c r="G10" s="40">
        <v>1</v>
      </c>
      <c r="H10" s="40">
        <v>1</v>
      </c>
      <c r="I10" s="40">
        <v>0</v>
      </c>
      <c r="J10" s="40">
        <v>0</v>
      </c>
      <c r="K10" s="40">
        <v>2</v>
      </c>
    </row>
    <row r="11" spans="1:11">
      <c r="A11" s="39" t="s">
        <v>795</v>
      </c>
      <c r="B11" s="40">
        <v>0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</row>
    <row r="15" spans="1:11">
      <c r="A15" s="143"/>
    </row>
  </sheetData>
  <autoFilter ref="A8:L8"/>
  <mergeCells count="13">
    <mergeCell ref="I4:K4"/>
    <mergeCell ref="C3:D3"/>
    <mergeCell ref="E3:F3"/>
    <mergeCell ref="F4:F5"/>
    <mergeCell ref="G4:H4"/>
    <mergeCell ref="D4:D5"/>
    <mergeCell ref="E4:E5"/>
    <mergeCell ref="B1:K1"/>
    <mergeCell ref="B2:K2"/>
    <mergeCell ref="B3:B5"/>
    <mergeCell ref="G3:K3"/>
    <mergeCell ref="A1:A5"/>
    <mergeCell ref="C4:C5"/>
  </mergeCells>
  <pageMargins left="0.31496062992125984" right="0.11811023622047245" top="0.55118110236220474" bottom="0.19685039370078741" header="0.31496062992125984" footer="0.31496062992125984"/>
  <pageSetup paperSize="9" scale="91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>
  <sheetPr codeName="Лист53">
    <tabColor theme="6" tint="-0.249977111117893"/>
  </sheetPr>
  <dimension ref="A1:L15"/>
  <sheetViews>
    <sheetView view="pageBreakPreview" zoomScaleNormal="85" zoomScaleSheetLayoutView="100" workbookViewId="0">
      <pane ySplit="8" topLeftCell="A9" activePane="bottomLeft" state="frozen"/>
      <selection activeCell="A15" sqref="A15:XFD15"/>
      <selection pane="bottomLeft" activeCell="A15" sqref="A15:XFD15"/>
    </sheetView>
  </sheetViews>
  <sheetFormatPr defaultRowHeight="12.75"/>
  <cols>
    <col min="1" max="1" width="37" style="7" customWidth="1"/>
    <col min="2" max="2" width="10.28515625" style="6" customWidth="1"/>
    <col min="3" max="3" width="12.85546875" style="6" customWidth="1"/>
    <col min="4" max="4" width="12.42578125" style="6" customWidth="1"/>
    <col min="5" max="5" width="10.28515625" style="6" customWidth="1"/>
    <col min="6" max="6" width="14.7109375" style="6" customWidth="1"/>
    <col min="7" max="7" width="10.42578125" style="6" customWidth="1"/>
    <col min="8" max="8" width="9.42578125" style="6" customWidth="1"/>
    <col min="9" max="9" width="8.28515625" style="6" customWidth="1"/>
    <col min="10" max="12" width="9.5703125" style="6" customWidth="1"/>
  </cols>
  <sheetData>
    <row r="1" spans="1:12" s="2" customFormat="1" ht="12.75" customHeight="1">
      <c r="A1" s="51" t="s">
        <v>757</v>
      </c>
      <c r="B1" s="84" t="s">
        <v>38</v>
      </c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s="2" customFormat="1" ht="12.75" customHeight="1">
      <c r="A2" s="52"/>
      <c r="B2" s="83" t="s">
        <v>49</v>
      </c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s="2" customFormat="1" ht="27.75" customHeight="1">
      <c r="A3" s="52"/>
      <c r="B3" s="134" t="s">
        <v>597</v>
      </c>
      <c r="C3" s="75" t="s">
        <v>120</v>
      </c>
      <c r="D3" s="61"/>
      <c r="E3" s="75" t="s">
        <v>591</v>
      </c>
      <c r="F3" s="61"/>
      <c r="G3" s="75" t="s">
        <v>601</v>
      </c>
      <c r="H3" s="76"/>
      <c r="I3" s="76"/>
      <c r="J3" s="76"/>
      <c r="K3" s="76"/>
      <c r="L3" s="61"/>
    </row>
    <row r="4" spans="1:12" s="2" customFormat="1" ht="22.7" customHeight="1">
      <c r="A4" s="52"/>
      <c r="B4" s="135"/>
      <c r="C4" s="54" t="s">
        <v>658</v>
      </c>
      <c r="D4" s="131" t="s">
        <v>580</v>
      </c>
      <c r="E4" s="54" t="s">
        <v>39</v>
      </c>
      <c r="F4" s="131" t="s">
        <v>70</v>
      </c>
      <c r="G4" s="133" t="s">
        <v>8</v>
      </c>
      <c r="H4" s="133"/>
      <c r="I4" s="133"/>
      <c r="J4" s="133" t="s">
        <v>40</v>
      </c>
      <c r="K4" s="133"/>
      <c r="L4" s="133"/>
    </row>
    <row r="5" spans="1:12" s="2" customFormat="1" ht="69" customHeight="1">
      <c r="A5" s="52"/>
      <c r="B5" s="136"/>
      <c r="C5" s="54"/>
      <c r="D5" s="132"/>
      <c r="E5" s="54"/>
      <c r="F5" s="132"/>
      <c r="G5" s="11" t="s">
        <v>583</v>
      </c>
      <c r="H5" s="11" t="s">
        <v>7</v>
      </c>
      <c r="I5" s="11" t="s">
        <v>4</v>
      </c>
      <c r="J5" s="11" t="s">
        <v>41</v>
      </c>
      <c r="K5" s="11" t="s">
        <v>42</v>
      </c>
      <c r="L5" s="11" t="s">
        <v>43</v>
      </c>
    </row>
    <row r="6" spans="1:12" s="2" customFormat="1">
      <c r="A6" s="33" t="s">
        <v>790</v>
      </c>
      <c r="B6" s="5">
        <v>51</v>
      </c>
      <c r="C6" s="5">
        <v>52</v>
      </c>
      <c r="D6" s="5">
        <v>53</v>
      </c>
      <c r="E6" s="5">
        <v>54</v>
      </c>
      <c r="F6" s="5">
        <v>55</v>
      </c>
      <c r="G6" s="5">
        <v>56</v>
      </c>
      <c r="H6" s="5">
        <v>57</v>
      </c>
      <c r="I6" s="5">
        <v>58</v>
      </c>
      <c r="J6" s="5">
        <v>59</v>
      </c>
      <c r="K6" s="5">
        <v>60</v>
      </c>
      <c r="L6" s="5">
        <v>61</v>
      </c>
    </row>
    <row r="7" spans="1:12" s="2" customFormat="1" ht="17.45" customHeight="1">
      <c r="A7" s="34"/>
      <c r="B7" s="35">
        <f t="shared" ref="B7:L7" si="0">SUBTOTAL(9,B9:B11)</f>
        <v>0</v>
      </c>
      <c r="C7" s="35">
        <f t="shared" si="0"/>
        <v>0</v>
      </c>
      <c r="D7" s="35">
        <f t="shared" si="0"/>
        <v>0</v>
      </c>
      <c r="E7" s="35">
        <f t="shared" si="0"/>
        <v>0</v>
      </c>
      <c r="F7" s="35">
        <f t="shared" si="0"/>
        <v>0</v>
      </c>
      <c r="G7" s="35">
        <f t="shared" si="0"/>
        <v>0</v>
      </c>
      <c r="H7" s="35">
        <f t="shared" si="0"/>
        <v>0</v>
      </c>
      <c r="I7" s="35">
        <f t="shared" si="0"/>
        <v>0</v>
      </c>
      <c r="J7" s="35">
        <f t="shared" si="0"/>
        <v>0</v>
      </c>
      <c r="K7" s="35">
        <f t="shared" si="0"/>
        <v>0</v>
      </c>
      <c r="L7" s="35">
        <f t="shared" si="0"/>
        <v>0</v>
      </c>
    </row>
    <row r="8" spans="1:12">
      <c r="A8" s="37"/>
      <c r="B8" s="37"/>
      <c r="C8" s="37"/>
      <c r="D8" s="37"/>
      <c r="E8" s="37"/>
      <c r="F8" s="37"/>
      <c r="G8" s="37"/>
      <c r="H8" s="37"/>
      <c r="I8" s="38"/>
      <c r="J8" s="38"/>
      <c r="K8" s="38"/>
      <c r="L8" s="38"/>
    </row>
    <row r="9" spans="1:12">
      <c r="A9" s="39" t="s">
        <v>793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</row>
    <row r="10" spans="1:12">
      <c r="A10" s="39" t="s">
        <v>794</v>
      </c>
      <c r="B10" s="40">
        <v>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</row>
    <row r="11" spans="1:12">
      <c r="A11" s="39" t="s">
        <v>795</v>
      </c>
      <c r="B11" s="40">
        <v>0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</row>
    <row r="15" spans="1:12">
      <c r="A15" s="143"/>
    </row>
  </sheetData>
  <autoFilter ref="A8:M8"/>
  <mergeCells count="13">
    <mergeCell ref="J4:L4"/>
    <mergeCell ref="C3:D3"/>
    <mergeCell ref="E3:F3"/>
    <mergeCell ref="F4:F5"/>
    <mergeCell ref="G4:I4"/>
    <mergeCell ref="D4:D5"/>
    <mergeCell ref="E4:E5"/>
    <mergeCell ref="B1:L1"/>
    <mergeCell ref="B2:L2"/>
    <mergeCell ref="B3:B5"/>
    <mergeCell ref="G3:L3"/>
    <mergeCell ref="A1:A5"/>
    <mergeCell ref="C4:C5"/>
  </mergeCells>
  <pageMargins left="0.31496062992125984" right="0.11811023622047245" top="0.55118110236220474" bottom="0.19685039370078741" header="0.31496062992125984" footer="0.31496062992125984"/>
  <pageSetup paperSize="9" scale="94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>
  <sheetPr codeName="Лист54">
    <tabColor theme="6" tint="-0.249977111117893"/>
  </sheetPr>
  <dimension ref="A1:L15"/>
  <sheetViews>
    <sheetView view="pageBreakPreview" zoomScaleNormal="85" zoomScaleSheetLayoutView="100" workbookViewId="0">
      <pane ySplit="6" topLeftCell="A7" activePane="bottomLeft" state="frozen"/>
      <selection activeCell="A15" sqref="A15:XFD15"/>
      <selection pane="bottomLeft" activeCell="A15" sqref="A15:XFD15"/>
    </sheetView>
  </sheetViews>
  <sheetFormatPr defaultRowHeight="12.75"/>
  <cols>
    <col min="1" max="1" width="37" style="7" customWidth="1"/>
    <col min="2" max="3" width="22.5703125" style="7" customWidth="1"/>
    <col min="4" max="6" width="22.5703125" customWidth="1"/>
  </cols>
  <sheetData>
    <row r="1" spans="1:12" s="2" customFormat="1" ht="12.75" customHeight="1">
      <c r="A1" s="51" t="s">
        <v>757</v>
      </c>
      <c r="B1" s="137" t="s">
        <v>50</v>
      </c>
      <c r="C1" s="137"/>
      <c r="D1" s="137"/>
      <c r="E1" s="137"/>
      <c r="F1" s="137"/>
    </row>
    <row r="2" spans="1:12" s="9" customFormat="1" ht="63.75" customHeight="1">
      <c r="A2" s="52"/>
      <c r="B2" s="138" t="s">
        <v>594</v>
      </c>
      <c r="C2" s="138"/>
      <c r="D2" s="133" t="s">
        <v>51</v>
      </c>
      <c r="E2" s="133"/>
      <c r="F2" s="133" t="s">
        <v>52</v>
      </c>
    </row>
    <row r="3" spans="1:12" s="2" customFormat="1" ht="22.7" customHeight="1">
      <c r="A3" s="52"/>
      <c r="B3" s="10" t="s">
        <v>9</v>
      </c>
      <c r="C3" s="10" t="s">
        <v>10</v>
      </c>
      <c r="D3" s="17" t="s">
        <v>9</v>
      </c>
      <c r="E3" s="17" t="s">
        <v>10</v>
      </c>
      <c r="F3" s="133"/>
      <c r="G3"/>
      <c r="H3"/>
      <c r="I3"/>
      <c r="J3"/>
      <c r="K3"/>
      <c r="L3"/>
    </row>
    <row r="4" spans="1:12" s="2" customFormat="1">
      <c r="A4" s="33" t="s">
        <v>790</v>
      </c>
      <c r="B4" s="16">
        <v>1</v>
      </c>
      <c r="C4" s="16">
        <v>2</v>
      </c>
      <c r="D4" s="5">
        <v>3</v>
      </c>
      <c r="E4" s="5">
        <v>4</v>
      </c>
      <c r="F4" s="5">
        <v>5</v>
      </c>
      <c r="G4"/>
      <c r="H4"/>
      <c r="I4"/>
      <c r="J4"/>
      <c r="K4"/>
      <c r="L4"/>
    </row>
    <row r="5" spans="1:12" s="1" customFormat="1">
      <c r="A5" s="34"/>
      <c r="B5" s="35">
        <f>SUBTOTAL(9,B7:B9)</f>
        <v>0</v>
      </c>
      <c r="C5" s="35">
        <f>SUBTOTAL(9,C7:C9)</f>
        <v>0</v>
      </c>
      <c r="D5" s="35">
        <f>SUBTOTAL(9,D7:D9)</f>
        <v>0</v>
      </c>
      <c r="E5" s="35">
        <f>SUBTOTAL(9,E7:E9)</f>
        <v>0</v>
      </c>
      <c r="F5" s="35">
        <f>SUBTOTAL(9,F7:F9)</f>
        <v>0</v>
      </c>
      <c r="G5"/>
      <c r="H5"/>
      <c r="I5"/>
      <c r="J5"/>
      <c r="K5"/>
      <c r="L5"/>
    </row>
    <row r="6" spans="1:12">
      <c r="A6" s="37"/>
      <c r="B6" s="37"/>
      <c r="C6" s="37"/>
      <c r="D6" s="37"/>
      <c r="E6" s="37"/>
      <c r="F6" s="38"/>
    </row>
    <row r="7" spans="1:12">
      <c r="A7" s="39" t="s">
        <v>793</v>
      </c>
      <c r="B7" s="40">
        <v>0</v>
      </c>
      <c r="C7" s="40">
        <v>0</v>
      </c>
      <c r="D7" s="40">
        <v>0</v>
      </c>
      <c r="E7" s="40">
        <v>0</v>
      </c>
      <c r="F7" s="40">
        <v>0</v>
      </c>
    </row>
    <row r="8" spans="1:12">
      <c r="A8" s="39" t="s">
        <v>794</v>
      </c>
      <c r="B8" s="40">
        <v>0</v>
      </c>
      <c r="C8" s="40">
        <v>0</v>
      </c>
      <c r="D8" s="40">
        <v>0</v>
      </c>
      <c r="E8" s="40">
        <v>0</v>
      </c>
      <c r="F8" s="40">
        <v>0</v>
      </c>
    </row>
    <row r="9" spans="1:12">
      <c r="A9" s="39" t="s">
        <v>795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</row>
    <row r="15" spans="1:12">
      <c r="A15" s="143"/>
    </row>
  </sheetData>
  <autoFilter ref="A6:G6"/>
  <mergeCells count="5">
    <mergeCell ref="A1:A3"/>
    <mergeCell ref="B1:F1"/>
    <mergeCell ref="B2:C2"/>
    <mergeCell ref="D2:E2"/>
    <mergeCell ref="F2:F3"/>
  </mergeCells>
  <pageMargins left="0.19685039370078741" right="0.19685039370078741" top="0.39370078740157483" bottom="0" header="0.51181102362204722" footer="0.51181102362204722"/>
  <pageSetup paperSize="9" scale="95" orientation="landscape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>
  <sheetPr codeName="Лист55">
    <tabColor theme="6" tint="-0.249977111117893"/>
  </sheetPr>
  <dimension ref="A1:J15"/>
  <sheetViews>
    <sheetView view="pageBreakPreview" zoomScale="85" zoomScaleNormal="85" zoomScaleSheetLayoutView="85" workbookViewId="0">
      <pane ySplit="7" topLeftCell="A8" activePane="bottomLeft" state="frozen"/>
      <selection activeCell="A15" sqref="A15:XFD15"/>
      <selection pane="bottomLeft" activeCell="A15" sqref="A15:XFD15"/>
    </sheetView>
  </sheetViews>
  <sheetFormatPr defaultRowHeight="12.75"/>
  <cols>
    <col min="1" max="1" width="37" customWidth="1"/>
    <col min="2" max="10" width="17" customWidth="1"/>
  </cols>
  <sheetData>
    <row r="1" spans="1:10" s="8" customFormat="1" ht="15" customHeight="1">
      <c r="A1" s="51" t="s">
        <v>757</v>
      </c>
      <c r="B1" s="137" t="s">
        <v>792</v>
      </c>
      <c r="C1" s="137"/>
      <c r="D1" s="137"/>
      <c r="E1" s="137"/>
      <c r="F1" s="137"/>
      <c r="G1" s="137"/>
      <c r="H1" s="137"/>
      <c r="I1" s="137"/>
      <c r="J1" s="137"/>
    </row>
    <row r="2" spans="1:10" s="8" customFormat="1" ht="15.6" customHeight="1">
      <c r="A2" s="52"/>
      <c r="B2" s="54" t="s">
        <v>75</v>
      </c>
      <c r="C2" s="84" t="s">
        <v>595</v>
      </c>
      <c r="D2" s="84"/>
      <c r="E2" s="84"/>
      <c r="F2" s="84"/>
      <c r="G2" s="84"/>
      <c r="H2" s="84"/>
      <c r="I2" s="84"/>
      <c r="J2" s="84"/>
    </row>
    <row r="3" spans="1:10" s="8" customFormat="1" ht="15" customHeight="1">
      <c r="A3" s="52"/>
      <c r="B3" s="54"/>
      <c r="C3" s="54" t="s">
        <v>76</v>
      </c>
      <c r="D3" s="54" t="s">
        <v>77</v>
      </c>
      <c r="E3" s="54" t="s">
        <v>78</v>
      </c>
      <c r="F3" s="54" t="s">
        <v>596</v>
      </c>
      <c r="G3" s="54"/>
      <c r="H3" s="54"/>
      <c r="I3" s="54"/>
      <c r="J3" s="54" t="s">
        <v>79</v>
      </c>
    </row>
    <row r="4" spans="1:10" s="8" customFormat="1" ht="75.2" customHeight="1">
      <c r="A4" s="53"/>
      <c r="B4" s="54"/>
      <c r="C4" s="54"/>
      <c r="D4" s="54"/>
      <c r="E4" s="54"/>
      <c r="F4" s="11" t="s">
        <v>57</v>
      </c>
      <c r="G4" s="11" t="s">
        <v>59</v>
      </c>
      <c r="H4" s="11" t="s">
        <v>80</v>
      </c>
      <c r="I4" s="11" t="s">
        <v>58</v>
      </c>
      <c r="J4" s="54"/>
    </row>
    <row r="5" spans="1:10">
      <c r="A5" s="33" t="s">
        <v>790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</row>
    <row r="6" spans="1:10" s="1" customFormat="1">
      <c r="A6" s="34"/>
      <c r="B6" s="36">
        <f t="shared" ref="B6:J6" si="0">SUBTOTAL(9,B8:B10)</f>
        <v>55664</v>
      </c>
      <c r="C6" s="36">
        <f t="shared" si="0"/>
        <v>54987</v>
      </c>
      <c r="D6" s="36">
        <f t="shared" si="0"/>
        <v>54182</v>
      </c>
      <c r="E6" s="36">
        <f t="shared" si="0"/>
        <v>677</v>
      </c>
      <c r="F6" s="36">
        <f t="shared" si="0"/>
        <v>0</v>
      </c>
      <c r="G6" s="36">
        <f t="shared" si="0"/>
        <v>0</v>
      </c>
      <c r="H6" s="36">
        <f t="shared" si="0"/>
        <v>433</v>
      </c>
      <c r="I6" s="36">
        <f t="shared" si="0"/>
        <v>244</v>
      </c>
      <c r="J6" s="36">
        <f t="shared" si="0"/>
        <v>0</v>
      </c>
    </row>
    <row r="7" spans="1:10">
      <c r="A7" s="37"/>
      <c r="B7" s="43"/>
      <c r="C7" s="43"/>
      <c r="D7" s="43"/>
      <c r="E7" s="43"/>
      <c r="F7" s="44"/>
      <c r="G7" s="44"/>
      <c r="H7" s="44"/>
      <c r="I7" s="44"/>
      <c r="J7" s="44"/>
    </row>
    <row r="8" spans="1:10">
      <c r="A8" s="39" t="s">
        <v>793</v>
      </c>
      <c r="B8" s="41">
        <v>20975</v>
      </c>
      <c r="C8" s="41">
        <v>20788</v>
      </c>
      <c r="D8" s="41">
        <v>20234</v>
      </c>
      <c r="E8" s="41">
        <v>187</v>
      </c>
      <c r="F8" s="41">
        <v>0</v>
      </c>
      <c r="G8" s="41">
        <v>0</v>
      </c>
      <c r="H8" s="41">
        <v>0</v>
      </c>
      <c r="I8" s="41">
        <v>187</v>
      </c>
      <c r="J8" s="41">
        <v>0</v>
      </c>
    </row>
    <row r="9" spans="1:10">
      <c r="A9" s="39" t="s">
        <v>794</v>
      </c>
      <c r="B9" s="41">
        <v>20786</v>
      </c>
      <c r="C9" s="41">
        <v>20567</v>
      </c>
      <c r="D9" s="41">
        <v>20316</v>
      </c>
      <c r="E9" s="41">
        <v>219</v>
      </c>
      <c r="F9" s="41">
        <v>0</v>
      </c>
      <c r="G9" s="41">
        <v>0</v>
      </c>
      <c r="H9" s="41">
        <v>173</v>
      </c>
      <c r="I9" s="41">
        <v>46</v>
      </c>
      <c r="J9" s="41">
        <v>0</v>
      </c>
    </row>
    <row r="10" spans="1:10">
      <c r="A10" s="39" t="s">
        <v>795</v>
      </c>
      <c r="B10" s="41">
        <v>13903</v>
      </c>
      <c r="C10" s="41">
        <v>13632</v>
      </c>
      <c r="D10" s="41">
        <v>13632</v>
      </c>
      <c r="E10" s="41">
        <v>271</v>
      </c>
      <c r="F10" s="41">
        <v>0</v>
      </c>
      <c r="G10" s="41">
        <v>0</v>
      </c>
      <c r="H10" s="41">
        <v>260</v>
      </c>
      <c r="I10" s="41">
        <v>11</v>
      </c>
      <c r="J10" s="41">
        <v>0</v>
      </c>
    </row>
    <row r="15" spans="1:10">
      <c r="A15" s="14"/>
    </row>
  </sheetData>
  <autoFilter ref="A7:K7"/>
  <mergeCells count="9">
    <mergeCell ref="A1:A4"/>
    <mergeCell ref="B1:J1"/>
    <mergeCell ref="B2:B4"/>
    <mergeCell ref="C2:J2"/>
    <mergeCell ref="C3:C4"/>
    <mergeCell ref="D3:D4"/>
    <mergeCell ref="E3:E4"/>
    <mergeCell ref="F3:I3"/>
    <mergeCell ref="J3:J4"/>
  </mergeCells>
  <pageMargins left="0.19685039370078741" right="0.19685039370078741" top="0.39370078740157483" bottom="0" header="0.51181102362204722" footer="0.51181102362204722"/>
  <pageSetup paperSize="9" scale="76" orientation="landscape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>
  <sheetPr codeName="Лист56">
    <tabColor theme="6" tint="-0.249977111117893"/>
  </sheetPr>
  <dimension ref="A1:V15"/>
  <sheetViews>
    <sheetView view="pageBreakPreview" zoomScale="70" zoomScaleNormal="85" zoomScaleSheetLayoutView="70" workbookViewId="0">
      <pane ySplit="7" topLeftCell="A8" activePane="bottomLeft" state="frozen"/>
      <selection activeCell="A15" sqref="A15:XFD15"/>
      <selection pane="bottomLeft" activeCell="A15" sqref="A15:XFD15"/>
    </sheetView>
  </sheetViews>
  <sheetFormatPr defaultRowHeight="12.75"/>
  <cols>
    <col min="1" max="1" width="37" customWidth="1"/>
    <col min="2" max="22" width="14.28515625" customWidth="1"/>
  </cols>
  <sheetData>
    <row r="1" spans="1:22" s="8" customFormat="1" ht="15" customHeight="1">
      <c r="A1" s="51" t="s">
        <v>757</v>
      </c>
      <c r="B1" s="139" t="s">
        <v>792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1"/>
      <c r="O1" s="139" t="s">
        <v>56</v>
      </c>
      <c r="P1" s="140"/>
      <c r="Q1" s="140"/>
      <c r="R1" s="140"/>
      <c r="S1" s="140"/>
      <c r="T1" s="140"/>
      <c r="U1" s="140"/>
      <c r="V1" s="141"/>
    </row>
    <row r="2" spans="1:22" s="8" customFormat="1" ht="11.25" customHeight="1">
      <c r="A2" s="52"/>
      <c r="B2" s="54" t="s">
        <v>112</v>
      </c>
      <c r="C2" s="72" t="s">
        <v>60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  <c r="O2" s="72" t="s">
        <v>60</v>
      </c>
      <c r="P2" s="63"/>
      <c r="Q2" s="63"/>
      <c r="R2" s="63"/>
      <c r="S2" s="63"/>
      <c r="T2" s="63"/>
      <c r="U2" s="63"/>
      <c r="V2" s="64"/>
    </row>
    <row r="3" spans="1:22" s="8" customFormat="1" ht="28.9" customHeight="1">
      <c r="A3" s="52"/>
      <c r="B3" s="54"/>
      <c r="C3" s="133" t="s">
        <v>1</v>
      </c>
      <c r="D3" s="133"/>
      <c r="E3" s="54" t="s">
        <v>3</v>
      </c>
      <c r="F3" s="54"/>
      <c r="G3" s="54" t="s">
        <v>53</v>
      </c>
      <c r="H3" s="54"/>
      <c r="I3" s="54"/>
      <c r="J3" s="54" t="s">
        <v>54</v>
      </c>
      <c r="K3" s="54"/>
      <c r="L3" s="54" t="s">
        <v>81</v>
      </c>
      <c r="M3" s="54"/>
      <c r="N3" s="54"/>
      <c r="O3" s="54" t="s">
        <v>55</v>
      </c>
      <c r="P3" s="54"/>
      <c r="Q3" s="54"/>
      <c r="R3" s="54"/>
      <c r="S3" s="54" t="s">
        <v>82</v>
      </c>
      <c r="T3" s="54"/>
      <c r="U3" s="54"/>
      <c r="V3" s="54"/>
    </row>
    <row r="4" spans="1:22" s="8" customFormat="1" ht="89.1" customHeight="1">
      <c r="A4" s="53"/>
      <c r="B4" s="54"/>
      <c r="C4" s="11" t="s">
        <v>0</v>
      </c>
      <c r="D4" s="11" t="s">
        <v>659</v>
      </c>
      <c r="E4" s="11" t="s">
        <v>0</v>
      </c>
      <c r="F4" s="11" t="s">
        <v>660</v>
      </c>
      <c r="G4" s="11" t="s">
        <v>0</v>
      </c>
      <c r="H4" s="18" t="s">
        <v>661</v>
      </c>
      <c r="I4" s="11" t="s">
        <v>662</v>
      </c>
      <c r="J4" s="11" t="s">
        <v>0</v>
      </c>
      <c r="K4" s="11" t="s">
        <v>663</v>
      </c>
      <c r="L4" s="11" t="s">
        <v>0</v>
      </c>
      <c r="M4" s="11" t="s">
        <v>664</v>
      </c>
      <c r="N4" s="18" t="s">
        <v>665</v>
      </c>
      <c r="O4" s="11" t="s">
        <v>0</v>
      </c>
      <c r="P4" s="11" t="s">
        <v>666</v>
      </c>
      <c r="Q4" s="11" t="s">
        <v>667</v>
      </c>
      <c r="R4" s="11" t="s">
        <v>668</v>
      </c>
      <c r="S4" s="11" t="s">
        <v>0</v>
      </c>
      <c r="T4" s="11" t="s">
        <v>669</v>
      </c>
      <c r="U4" s="11" t="s">
        <v>670</v>
      </c>
      <c r="V4" s="11" t="s">
        <v>671</v>
      </c>
    </row>
    <row r="5" spans="1:22">
      <c r="A5" s="33" t="s">
        <v>790</v>
      </c>
      <c r="B5" s="5">
        <v>10</v>
      </c>
      <c r="C5" s="5">
        <v>11</v>
      </c>
      <c r="D5" s="5">
        <v>12</v>
      </c>
      <c r="E5" s="5">
        <v>13</v>
      </c>
      <c r="F5" s="5">
        <v>14</v>
      </c>
      <c r="G5" s="5">
        <v>15</v>
      </c>
      <c r="H5" s="5">
        <v>16</v>
      </c>
      <c r="I5" s="5">
        <v>17</v>
      </c>
      <c r="J5" s="5">
        <v>18</v>
      </c>
      <c r="K5" s="5">
        <v>19</v>
      </c>
      <c r="L5" s="5">
        <v>20</v>
      </c>
      <c r="M5" s="5">
        <v>21</v>
      </c>
      <c r="N5" s="5">
        <v>22</v>
      </c>
      <c r="O5" s="5">
        <v>23</v>
      </c>
      <c r="P5" s="5">
        <v>24</v>
      </c>
      <c r="Q5" s="5">
        <v>25</v>
      </c>
      <c r="R5" s="5">
        <v>26</v>
      </c>
      <c r="S5" s="5">
        <v>27</v>
      </c>
      <c r="T5" s="5">
        <v>28</v>
      </c>
      <c r="U5" s="5">
        <v>29</v>
      </c>
      <c r="V5" s="5">
        <v>30</v>
      </c>
    </row>
    <row r="6" spans="1:22" s="1" customFormat="1">
      <c r="A6" s="34"/>
      <c r="B6" s="36">
        <f t="shared" ref="B6:V6" si="0">SUBTOTAL(9,B8:B10)</f>
        <v>55913</v>
      </c>
      <c r="C6" s="36">
        <f t="shared" si="0"/>
        <v>39074</v>
      </c>
      <c r="D6" s="36">
        <f t="shared" si="0"/>
        <v>296</v>
      </c>
      <c r="E6" s="36">
        <f t="shared" si="0"/>
        <v>490</v>
      </c>
      <c r="F6" s="36">
        <f t="shared" si="0"/>
        <v>180</v>
      </c>
      <c r="G6" s="36">
        <f t="shared" si="0"/>
        <v>32</v>
      </c>
      <c r="H6" s="36">
        <f t="shared" si="0"/>
        <v>0</v>
      </c>
      <c r="I6" s="36">
        <f t="shared" si="0"/>
        <v>32</v>
      </c>
      <c r="J6" s="36">
        <f t="shared" si="0"/>
        <v>98</v>
      </c>
      <c r="K6" s="36">
        <f t="shared" si="0"/>
        <v>10</v>
      </c>
      <c r="L6" s="36">
        <f t="shared" si="0"/>
        <v>0</v>
      </c>
      <c r="M6" s="36">
        <f t="shared" si="0"/>
        <v>0</v>
      </c>
      <c r="N6" s="36">
        <f t="shared" si="0"/>
        <v>0</v>
      </c>
      <c r="O6" s="36">
        <f t="shared" si="0"/>
        <v>95</v>
      </c>
      <c r="P6" s="36">
        <f t="shared" si="0"/>
        <v>84</v>
      </c>
      <c r="Q6" s="36">
        <f t="shared" si="0"/>
        <v>11</v>
      </c>
      <c r="R6" s="36">
        <f t="shared" si="0"/>
        <v>0</v>
      </c>
      <c r="S6" s="36">
        <f t="shared" si="0"/>
        <v>0</v>
      </c>
      <c r="T6" s="36">
        <f t="shared" si="0"/>
        <v>0</v>
      </c>
      <c r="U6" s="36">
        <f t="shared" si="0"/>
        <v>0</v>
      </c>
      <c r="V6" s="36">
        <f t="shared" si="0"/>
        <v>0</v>
      </c>
    </row>
    <row r="7" spans="1:22">
      <c r="A7" s="37"/>
      <c r="B7" s="43"/>
      <c r="C7" s="43"/>
      <c r="D7" s="43"/>
      <c r="E7" s="43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22">
      <c r="A8" s="39" t="s">
        <v>793</v>
      </c>
      <c r="B8" s="41">
        <v>20968</v>
      </c>
      <c r="C8" s="41">
        <v>14253</v>
      </c>
      <c r="D8" s="41">
        <v>0</v>
      </c>
      <c r="E8" s="41">
        <v>490</v>
      </c>
      <c r="F8" s="41">
        <v>180</v>
      </c>
      <c r="G8" s="41">
        <v>32</v>
      </c>
      <c r="H8" s="41">
        <v>0</v>
      </c>
      <c r="I8" s="41">
        <v>32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7</v>
      </c>
      <c r="P8" s="41">
        <v>7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</row>
    <row r="9" spans="1:22">
      <c r="A9" s="39" t="s">
        <v>794</v>
      </c>
      <c r="B9" s="41">
        <v>21042</v>
      </c>
      <c r="C9" s="41">
        <v>11732</v>
      </c>
      <c r="D9" s="41">
        <v>74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98</v>
      </c>
      <c r="K9" s="41">
        <v>10</v>
      </c>
      <c r="L9" s="41">
        <v>0</v>
      </c>
      <c r="M9" s="41">
        <v>0</v>
      </c>
      <c r="N9" s="41">
        <v>0</v>
      </c>
      <c r="O9" s="41">
        <v>11</v>
      </c>
      <c r="P9" s="41">
        <v>0</v>
      </c>
      <c r="Q9" s="41">
        <v>11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</row>
    <row r="10" spans="1:22">
      <c r="A10" s="39" t="s">
        <v>795</v>
      </c>
      <c r="B10" s="41">
        <v>13903</v>
      </c>
      <c r="C10" s="41">
        <v>13089</v>
      </c>
      <c r="D10" s="41">
        <v>222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77</v>
      </c>
      <c r="P10" s="41">
        <v>77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</row>
    <row r="15" spans="1:22">
      <c r="A15" s="14"/>
    </row>
  </sheetData>
  <autoFilter ref="A7:W7"/>
  <mergeCells count="13">
    <mergeCell ref="A1:A4"/>
    <mergeCell ref="O1:V1"/>
    <mergeCell ref="L3:N3"/>
    <mergeCell ref="C3:D3"/>
    <mergeCell ref="O2:V2"/>
    <mergeCell ref="C2:N2"/>
    <mergeCell ref="J3:K3"/>
    <mergeCell ref="E3:F3"/>
    <mergeCell ref="O3:R3"/>
    <mergeCell ref="S3:V3"/>
    <mergeCell ref="B2:B4"/>
    <mergeCell ref="G3:I3"/>
    <mergeCell ref="B1:N1"/>
  </mergeCells>
  <phoneticPr fontId="0" type="noConversion"/>
  <pageMargins left="0.19685039370078741" right="0.19685039370078741" top="0.39370078740157483" bottom="0" header="0.51181102362204722" footer="0.51181102362204722"/>
  <pageSetup paperSize="9" scale="80" orientation="landscape" r:id="rId1"/>
  <headerFooter alignWithMargins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tabColor theme="6" tint="-0.249977111117893"/>
  </sheetPr>
  <dimension ref="A1:S15"/>
  <sheetViews>
    <sheetView view="pageBreakPreview" zoomScale="70" zoomScaleNormal="85" zoomScaleSheetLayoutView="70" workbookViewId="0">
      <pane xSplit="1" ySplit="12" topLeftCell="B13" activePane="bottomRight" state="frozen"/>
      <selection activeCell="A15" sqref="A15:XFD15"/>
      <selection pane="topRight" activeCell="A15" sqref="A15:XFD15"/>
      <selection pane="bottomLeft" activeCell="A15" sqref="A15:XFD15"/>
      <selection pane="bottomRight" activeCell="O19" sqref="O19"/>
    </sheetView>
  </sheetViews>
  <sheetFormatPr defaultRowHeight="12.75"/>
  <cols>
    <col min="1" max="1" width="37" style="7" customWidth="1"/>
    <col min="2" max="10" width="11.28515625" style="6" customWidth="1"/>
    <col min="11" max="16" width="11.28515625" customWidth="1"/>
    <col min="17" max="17" width="20.5703125" customWidth="1"/>
  </cols>
  <sheetData>
    <row r="1" spans="1:19" s="2" customFormat="1">
      <c r="A1" s="4"/>
      <c r="B1" s="3"/>
      <c r="C1" s="3"/>
      <c r="D1" s="3"/>
      <c r="E1" s="3"/>
      <c r="F1" s="3"/>
      <c r="G1" s="3"/>
      <c r="H1" s="3"/>
      <c r="I1" s="3"/>
      <c r="J1" s="3"/>
    </row>
    <row r="2" spans="1:19" s="2" customFormat="1" ht="12.75" customHeight="1">
      <c r="A2" s="51" t="s">
        <v>757</v>
      </c>
      <c r="B2" s="58" t="s">
        <v>141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9" s="2" customFormat="1" ht="13.7" customHeight="1">
      <c r="A3" s="52"/>
      <c r="B3" s="72" t="s">
        <v>113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9" s="2" customFormat="1" ht="13.7" customHeight="1">
      <c r="A4" s="52"/>
      <c r="B4" s="65" t="s">
        <v>171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9" s="2" customFormat="1" ht="13.7" customHeight="1">
      <c r="A5" s="52"/>
      <c r="B5" s="73" t="s">
        <v>14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4"/>
    </row>
    <row r="6" spans="1:19" s="2" customFormat="1" ht="12.2" customHeight="1">
      <c r="A6" s="52"/>
      <c r="B6" s="62" t="s">
        <v>467</v>
      </c>
      <c r="C6" s="56" t="s">
        <v>162</v>
      </c>
      <c r="D6" s="66" t="s">
        <v>142</v>
      </c>
      <c r="E6" s="67"/>
      <c r="F6" s="67"/>
      <c r="G6" s="67"/>
      <c r="H6" s="67"/>
      <c r="I6" s="67"/>
      <c r="J6" s="67"/>
      <c r="K6" s="67"/>
      <c r="L6" s="56" t="s">
        <v>143</v>
      </c>
      <c r="M6" s="56"/>
      <c r="N6" s="56"/>
      <c r="O6" s="56"/>
      <c r="P6" s="56"/>
      <c r="Q6" s="56"/>
    </row>
    <row r="7" spans="1:19" s="2" customFormat="1" ht="12.2" customHeight="1">
      <c r="A7" s="52"/>
      <c r="B7" s="62"/>
      <c r="C7" s="56"/>
      <c r="D7" s="69"/>
      <c r="E7" s="70"/>
      <c r="F7" s="70"/>
      <c r="G7" s="70"/>
      <c r="H7" s="70"/>
      <c r="I7" s="70"/>
      <c r="J7" s="70"/>
      <c r="K7" s="70"/>
      <c r="L7" s="56"/>
      <c r="M7" s="56"/>
      <c r="N7" s="56"/>
      <c r="O7" s="56"/>
      <c r="P7" s="56"/>
      <c r="Q7" s="56"/>
    </row>
    <row r="8" spans="1:19" s="2" customFormat="1" ht="25.15" customHeight="1">
      <c r="A8" s="52"/>
      <c r="B8" s="62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75" t="s">
        <v>147</v>
      </c>
      <c r="K8" s="76"/>
      <c r="L8" s="56" t="s">
        <v>144</v>
      </c>
      <c r="M8" s="56"/>
      <c r="N8" s="56" t="s">
        <v>169</v>
      </c>
      <c r="O8" s="54" t="s">
        <v>147</v>
      </c>
      <c r="P8" s="54"/>
      <c r="Q8" s="54"/>
    </row>
    <row r="9" spans="1:19" s="2" customFormat="1" ht="120">
      <c r="A9" s="53"/>
      <c r="B9" s="62"/>
      <c r="C9" s="56"/>
      <c r="D9" s="12" t="s">
        <v>163</v>
      </c>
      <c r="E9" s="12" t="s">
        <v>164</v>
      </c>
      <c r="F9" s="12" t="s">
        <v>85</v>
      </c>
      <c r="G9" s="12" t="s">
        <v>84</v>
      </c>
      <c r="H9" s="12" t="s">
        <v>165</v>
      </c>
      <c r="I9" s="12" t="s">
        <v>166</v>
      </c>
      <c r="J9" s="11" t="s">
        <v>83</v>
      </c>
      <c r="K9" s="11" t="s">
        <v>167</v>
      </c>
      <c r="L9" s="12" t="s">
        <v>163</v>
      </c>
      <c r="M9" s="12" t="s">
        <v>168</v>
      </c>
      <c r="N9" s="56"/>
      <c r="O9" s="11" t="s">
        <v>0</v>
      </c>
      <c r="P9" s="11" t="s">
        <v>170</v>
      </c>
      <c r="Q9" s="11" t="s">
        <v>791</v>
      </c>
    </row>
    <row r="10" spans="1:19" s="2" customFormat="1">
      <c r="A10" s="33" t="s">
        <v>790</v>
      </c>
      <c r="B10" s="5">
        <v>35</v>
      </c>
      <c r="C10" s="5">
        <v>36</v>
      </c>
      <c r="D10" s="5">
        <v>37</v>
      </c>
      <c r="E10" s="5">
        <v>38</v>
      </c>
      <c r="F10" s="5">
        <v>39</v>
      </c>
      <c r="G10" s="5">
        <v>40</v>
      </c>
      <c r="H10" s="5">
        <v>41</v>
      </c>
      <c r="I10" s="5">
        <v>42</v>
      </c>
      <c r="J10" s="5">
        <v>43</v>
      </c>
      <c r="K10" s="5">
        <v>44</v>
      </c>
      <c r="L10" s="5">
        <v>45</v>
      </c>
      <c r="M10" s="5">
        <v>46</v>
      </c>
      <c r="N10" s="5">
        <v>47</v>
      </c>
      <c r="O10" s="5">
        <v>48</v>
      </c>
      <c r="P10" s="5">
        <v>49</v>
      </c>
      <c r="Q10" s="5">
        <v>50</v>
      </c>
      <c r="R10"/>
      <c r="S10"/>
    </row>
    <row r="11" spans="1:19" ht="15" customHeight="1">
      <c r="A11" s="34"/>
      <c r="B11" s="35">
        <f t="shared" ref="B11:Q11" si="0">SUBTOTAL(9,B13:B15)</f>
        <v>15</v>
      </c>
      <c r="C11" s="35">
        <f t="shared" si="0"/>
        <v>0</v>
      </c>
      <c r="D11" s="35">
        <f t="shared" si="0"/>
        <v>14</v>
      </c>
      <c r="E11" s="35">
        <f t="shared" si="0"/>
        <v>14</v>
      </c>
      <c r="F11" s="35">
        <f t="shared" si="0"/>
        <v>3</v>
      </c>
      <c r="G11" s="35">
        <f t="shared" si="0"/>
        <v>0</v>
      </c>
      <c r="H11" s="35">
        <f t="shared" si="0"/>
        <v>3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1</v>
      </c>
      <c r="M11" s="35">
        <f t="shared" si="0"/>
        <v>1</v>
      </c>
      <c r="N11" s="35">
        <f t="shared" si="0"/>
        <v>0</v>
      </c>
      <c r="O11" s="35">
        <f t="shared" si="0"/>
        <v>0</v>
      </c>
      <c r="P11" s="35">
        <f t="shared" si="0"/>
        <v>0</v>
      </c>
      <c r="Q11" s="35">
        <f t="shared" si="0"/>
        <v>0</v>
      </c>
    </row>
    <row r="12" spans="1:19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</row>
    <row r="13" spans="1:19">
      <c r="A13" s="39" t="s">
        <v>793</v>
      </c>
      <c r="B13" s="40">
        <v>5</v>
      </c>
      <c r="C13" s="40">
        <v>0</v>
      </c>
      <c r="D13" s="40">
        <v>5</v>
      </c>
      <c r="E13" s="40">
        <v>5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</row>
    <row r="14" spans="1:19">
      <c r="A14" s="39" t="s">
        <v>794</v>
      </c>
      <c r="B14" s="40">
        <v>10</v>
      </c>
      <c r="C14" s="40">
        <v>0</v>
      </c>
      <c r="D14" s="40">
        <v>9</v>
      </c>
      <c r="E14" s="40">
        <v>9</v>
      </c>
      <c r="F14" s="40">
        <v>3</v>
      </c>
      <c r="G14" s="40">
        <v>0</v>
      </c>
      <c r="H14" s="40">
        <v>3</v>
      </c>
      <c r="I14" s="40">
        <v>0</v>
      </c>
      <c r="J14" s="40">
        <v>0</v>
      </c>
      <c r="K14" s="40">
        <v>0</v>
      </c>
      <c r="L14" s="40">
        <v>1</v>
      </c>
      <c r="M14" s="40">
        <v>1</v>
      </c>
      <c r="N14" s="40">
        <v>0</v>
      </c>
      <c r="O14" s="40">
        <v>0</v>
      </c>
      <c r="P14" s="40">
        <v>0</v>
      </c>
      <c r="Q14" s="40">
        <v>0</v>
      </c>
    </row>
    <row r="15" spans="1:19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</row>
  </sheetData>
  <autoFilter ref="A12:R12"/>
  <mergeCells count="16">
    <mergeCell ref="B2:Q2"/>
    <mergeCell ref="A2:A9"/>
    <mergeCell ref="L8:M8"/>
    <mergeCell ref="N8:N9"/>
    <mergeCell ref="O8:Q8"/>
    <mergeCell ref="D8:E8"/>
    <mergeCell ref="H8:I8"/>
    <mergeCell ref="F8:G8"/>
    <mergeCell ref="B6:B9"/>
    <mergeCell ref="B3:Q3"/>
    <mergeCell ref="B4:Q4"/>
    <mergeCell ref="C6:C9"/>
    <mergeCell ref="B5:Q5"/>
    <mergeCell ref="D6:K7"/>
    <mergeCell ref="J8:K8"/>
    <mergeCell ref="L6:Q7"/>
  </mergeCells>
  <pageMargins left="0.19685039370078741" right="0.19685039370078741" top="0.39370078740157483" bottom="0" header="0.51181102362204722" footer="0.51181102362204722"/>
  <pageSetup paperSize="9"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tabColor theme="6" tint="-0.249977111117893"/>
  </sheetPr>
  <dimension ref="A1:R15"/>
  <sheetViews>
    <sheetView view="pageBreakPreview" zoomScale="60" zoomScaleNormal="85" workbookViewId="0">
      <pane xSplit="1" ySplit="12" topLeftCell="B13" activePane="bottomRight" state="frozen"/>
      <selection activeCell="A15" sqref="A15:XFD15"/>
      <selection pane="topRight" activeCell="A15" sqref="A15:XFD15"/>
      <selection pane="bottomLeft" activeCell="A15" sqref="A15:XFD15"/>
      <selection pane="bottomRight" activeCell="E23" sqref="E23"/>
    </sheetView>
  </sheetViews>
  <sheetFormatPr defaultRowHeight="12.75"/>
  <cols>
    <col min="1" max="1" width="37" style="7" customWidth="1"/>
    <col min="2" max="10" width="11.42578125" style="6" customWidth="1"/>
    <col min="11" max="16" width="11.42578125" customWidth="1"/>
    <col min="17" max="17" width="17.28515625" customWidth="1"/>
  </cols>
  <sheetData>
    <row r="1" spans="1:18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8" s="2" customFormat="1" ht="12.75" customHeight="1">
      <c r="A2" s="51" t="s">
        <v>757</v>
      </c>
      <c r="B2" s="77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8" s="2" customFormat="1" ht="13.7" customHeight="1">
      <c r="A3" s="52"/>
      <c r="B3" s="72" t="s">
        <v>159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8" s="2" customFormat="1" ht="13.7" customHeight="1">
      <c r="A4" s="52"/>
      <c r="B4" s="65" t="s">
        <v>172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8" s="2" customFormat="1" ht="13.7" customHeight="1">
      <c r="A5" s="52"/>
      <c r="B5" s="73" t="s">
        <v>15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4"/>
    </row>
    <row r="6" spans="1:18" s="2" customFormat="1" ht="12.2" customHeight="1">
      <c r="A6" s="52"/>
      <c r="B6" s="62" t="s">
        <v>468</v>
      </c>
      <c r="C6" s="56" t="s">
        <v>173</v>
      </c>
      <c r="D6" s="66" t="s">
        <v>142</v>
      </c>
      <c r="E6" s="67"/>
      <c r="F6" s="67"/>
      <c r="G6" s="67"/>
      <c r="H6" s="67"/>
      <c r="I6" s="67"/>
      <c r="J6" s="67"/>
      <c r="K6" s="67"/>
      <c r="L6" s="56" t="s">
        <v>143</v>
      </c>
      <c r="M6" s="56"/>
      <c r="N6" s="56"/>
      <c r="O6" s="56"/>
      <c r="P6" s="56"/>
      <c r="Q6" s="56"/>
    </row>
    <row r="7" spans="1:18" s="2" customFormat="1" ht="12.2" customHeight="1">
      <c r="A7" s="52"/>
      <c r="B7" s="62"/>
      <c r="C7" s="56"/>
      <c r="D7" s="69"/>
      <c r="E7" s="70"/>
      <c r="F7" s="70"/>
      <c r="G7" s="70"/>
      <c r="H7" s="70"/>
      <c r="I7" s="70"/>
      <c r="J7" s="70"/>
      <c r="K7" s="70"/>
      <c r="L7" s="56"/>
      <c r="M7" s="56"/>
      <c r="N7" s="56"/>
      <c r="O7" s="56"/>
      <c r="P7" s="56"/>
      <c r="Q7" s="56"/>
    </row>
    <row r="8" spans="1:18" s="2" customFormat="1" ht="25.15" customHeight="1">
      <c r="A8" s="52"/>
      <c r="B8" s="62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75" t="s">
        <v>147</v>
      </c>
      <c r="K8" s="76"/>
      <c r="L8" s="56" t="s">
        <v>144</v>
      </c>
      <c r="M8" s="56"/>
      <c r="N8" s="56" t="s">
        <v>180</v>
      </c>
      <c r="O8" s="54" t="s">
        <v>147</v>
      </c>
      <c r="P8" s="54"/>
      <c r="Q8" s="54"/>
    </row>
    <row r="9" spans="1:18" s="2" customFormat="1" ht="108">
      <c r="A9" s="53"/>
      <c r="B9" s="62"/>
      <c r="C9" s="56"/>
      <c r="D9" s="26" t="s">
        <v>174</v>
      </c>
      <c r="E9" s="26" t="s">
        <v>175</v>
      </c>
      <c r="F9" s="26" t="s">
        <v>85</v>
      </c>
      <c r="G9" s="26" t="s">
        <v>84</v>
      </c>
      <c r="H9" s="26" t="s">
        <v>176</v>
      </c>
      <c r="I9" s="26" t="s">
        <v>177</v>
      </c>
      <c r="J9" s="25" t="s">
        <v>0</v>
      </c>
      <c r="K9" s="25" t="s">
        <v>178</v>
      </c>
      <c r="L9" s="26" t="s">
        <v>174</v>
      </c>
      <c r="M9" s="26" t="s">
        <v>179</v>
      </c>
      <c r="N9" s="56"/>
      <c r="O9" s="25" t="s">
        <v>83</v>
      </c>
      <c r="P9" s="25" t="s">
        <v>181</v>
      </c>
      <c r="Q9" s="25" t="s">
        <v>182</v>
      </c>
    </row>
    <row r="10" spans="1:18" s="2" customFormat="1">
      <c r="A10" s="33" t="s">
        <v>790</v>
      </c>
      <c r="B10" s="5">
        <v>51</v>
      </c>
      <c r="C10" s="5">
        <v>52</v>
      </c>
      <c r="D10" s="5">
        <v>53</v>
      </c>
      <c r="E10" s="5">
        <v>54</v>
      </c>
      <c r="F10" s="5">
        <v>55</v>
      </c>
      <c r="G10" s="5">
        <v>56</v>
      </c>
      <c r="H10" s="5">
        <v>57</v>
      </c>
      <c r="I10" s="5">
        <v>58</v>
      </c>
      <c r="J10" s="5">
        <v>59</v>
      </c>
      <c r="K10" s="5">
        <v>60</v>
      </c>
      <c r="L10" s="5">
        <v>61</v>
      </c>
      <c r="M10" s="5">
        <v>62</v>
      </c>
      <c r="N10" s="5">
        <v>63</v>
      </c>
      <c r="O10" s="5">
        <v>64</v>
      </c>
      <c r="P10" s="5">
        <v>65</v>
      </c>
      <c r="Q10" s="5">
        <v>66</v>
      </c>
      <c r="R10"/>
    </row>
    <row r="11" spans="1:18">
      <c r="A11" s="34"/>
      <c r="B11" s="35">
        <f t="shared" ref="B11:Q11" si="0">SUBTOTAL(9,B13:B15)</f>
        <v>15</v>
      </c>
      <c r="C11" s="35">
        <f t="shared" si="0"/>
        <v>0</v>
      </c>
      <c r="D11" s="35">
        <f t="shared" si="0"/>
        <v>15</v>
      </c>
      <c r="E11" s="35">
        <f t="shared" si="0"/>
        <v>15</v>
      </c>
      <c r="F11" s="35">
        <f t="shared" si="0"/>
        <v>3</v>
      </c>
      <c r="G11" s="35">
        <f t="shared" si="0"/>
        <v>0</v>
      </c>
      <c r="H11" s="35">
        <f t="shared" si="0"/>
        <v>3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0</v>
      </c>
      <c r="N11" s="35">
        <f t="shared" si="0"/>
        <v>0</v>
      </c>
      <c r="O11" s="35">
        <f t="shared" si="0"/>
        <v>0</v>
      </c>
      <c r="P11" s="35">
        <f t="shared" si="0"/>
        <v>0</v>
      </c>
      <c r="Q11" s="35">
        <f t="shared" si="0"/>
        <v>0</v>
      </c>
    </row>
    <row r="12" spans="1:18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</row>
    <row r="13" spans="1:18">
      <c r="A13" s="39" t="s">
        <v>793</v>
      </c>
      <c r="B13" s="40">
        <v>2</v>
      </c>
      <c r="C13" s="40">
        <v>0</v>
      </c>
      <c r="D13" s="40">
        <v>2</v>
      </c>
      <c r="E13" s="40">
        <v>2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</row>
    <row r="14" spans="1:18">
      <c r="A14" s="39" t="s">
        <v>794</v>
      </c>
      <c r="B14" s="40">
        <v>3</v>
      </c>
      <c r="C14" s="40">
        <v>0</v>
      </c>
      <c r="D14" s="40">
        <v>3</v>
      </c>
      <c r="E14" s="40">
        <v>3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</row>
    <row r="15" spans="1:18" ht="25.5">
      <c r="A15" s="142" t="s">
        <v>795</v>
      </c>
      <c r="B15" s="40">
        <v>10</v>
      </c>
      <c r="C15" s="40">
        <v>0</v>
      </c>
      <c r="D15" s="40">
        <v>10</v>
      </c>
      <c r="E15" s="40">
        <v>10</v>
      </c>
      <c r="F15" s="40">
        <v>3</v>
      </c>
      <c r="G15" s="40">
        <v>0</v>
      </c>
      <c r="H15" s="40">
        <v>3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</row>
  </sheetData>
  <autoFilter ref="A12:R12"/>
  <mergeCells count="16">
    <mergeCell ref="B2:Q2"/>
    <mergeCell ref="A2:A9"/>
    <mergeCell ref="B6:B9"/>
    <mergeCell ref="C6:C9"/>
    <mergeCell ref="D6:K7"/>
    <mergeCell ref="F8:G8"/>
    <mergeCell ref="D8:E8"/>
    <mergeCell ref="H8:I8"/>
    <mergeCell ref="B3:Q3"/>
    <mergeCell ref="B4:Q4"/>
    <mergeCell ref="B5:Q5"/>
    <mergeCell ref="L6:Q7"/>
    <mergeCell ref="J8:K8"/>
    <mergeCell ref="O8:Q8"/>
    <mergeCell ref="L8:M8"/>
    <mergeCell ref="N8:N9"/>
  </mergeCells>
  <pageMargins left="0.19685039370078741" right="0.19685039370078741" top="0.39370078740157483" bottom="0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tabColor theme="6" tint="-0.249977111117893"/>
  </sheetPr>
  <dimension ref="A1:R15"/>
  <sheetViews>
    <sheetView view="pageBreakPreview" zoomScale="60" zoomScaleNormal="85" workbookViewId="0">
      <pane xSplit="1" ySplit="12" topLeftCell="B13" activePane="bottomRight" state="frozen"/>
      <selection activeCell="A15" sqref="A15:XFD15"/>
      <selection pane="topRight" activeCell="A15" sqref="A15:XFD15"/>
      <selection pane="bottomLeft" activeCell="A15" sqref="A15:XFD15"/>
      <selection pane="bottomRight" activeCell="O27" sqref="O27"/>
    </sheetView>
  </sheetViews>
  <sheetFormatPr defaultRowHeight="12.75"/>
  <cols>
    <col min="1" max="1" width="37" style="7" customWidth="1"/>
    <col min="2" max="10" width="11.7109375" style="6" customWidth="1"/>
    <col min="11" max="16" width="11.7109375" customWidth="1"/>
    <col min="17" max="17" width="19.42578125" customWidth="1"/>
  </cols>
  <sheetData>
    <row r="1" spans="1:18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8" s="2" customFormat="1" ht="12.75" customHeight="1">
      <c r="A2" s="51" t="s">
        <v>757</v>
      </c>
      <c r="B2" s="77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8" s="2" customFormat="1" ht="13.7" customHeight="1">
      <c r="A3" s="52"/>
      <c r="B3" s="63" t="s">
        <v>159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8" s="2" customFormat="1" ht="13.7" customHeight="1">
      <c r="A4" s="52"/>
      <c r="B4" s="65" t="s">
        <v>172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8" s="2" customFormat="1" ht="13.7" customHeight="1">
      <c r="A5" s="52"/>
      <c r="B5" s="73" t="s">
        <v>16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4"/>
    </row>
    <row r="6" spans="1:18" s="2" customFormat="1" ht="12.2" customHeight="1">
      <c r="A6" s="52"/>
      <c r="B6" s="62" t="s">
        <v>469</v>
      </c>
      <c r="C6" s="56" t="s">
        <v>183</v>
      </c>
      <c r="D6" s="66" t="s">
        <v>142</v>
      </c>
      <c r="E6" s="67"/>
      <c r="F6" s="67"/>
      <c r="G6" s="67"/>
      <c r="H6" s="67"/>
      <c r="I6" s="67"/>
      <c r="J6" s="67"/>
      <c r="K6" s="67"/>
      <c r="L6" s="56" t="s">
        <v>12</v>
      </c>
      <c r="M6" s="56"/>
      <c r="N6" s="56"/>
      <c r="O6" s="56"/>
      <c r="P6" s="56"/>
      <c r="Q6" s="56"/>
    </row>
    <row r="7" spans="1:18" s="2" customFormat="1" ht="12.2" customHeight="1">
      <c r="A7" s="52"/>
      <c r="B7" s="62"/>
      <c r="C7" s="56"/>
      <c r="D7" s="69"/>
      <c r="E7" s="70"/>
      <c r="F7" s="70"/>
      <c r="G7" s="70"/>
      <c r="H7" s="70"/>
      <c r="I7" s="70"/>
      <c r="J7" s="70"/>
      <c r="K7" s="70"/>
      <c r="L7" s="56"/>
      <c r="M7" s="56"/>
      <c r="N7" s="56"/>
      <c r="O7" s="56"/>
      <c r="P7" s="56"/>
      <c r="Q7" s="56"/>
    </row>
    <row r="8" spans="1:18" s="2" customFormat="1" ht="25.15" customHeight="1">
      <c r="A8" s="52"/>
      <c r="B8" s="62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75" t="s">
        <v>147</v>
      </c>
      <c r="K8" s="76"/>
      <c r="L8" s="56" t="s">
        <v>144</v>
      </c>
      <c r="M8" s="56"/>
      <c r="N8" s="56" t="s">
        <v>190</v>
      </c>
      <c r="O8" s="54" t="s">
        <v>147</v>
      </c>
      <c r="P8" s="54"/>
      <c r="Q8" s="54"/>
    </row>
    <row r="9" spans="1:18" s="2" customFormat="1" ht="108">
      <c r="A9" s="53"/>
      <c r="B9" s="62"/>
      <c r="C9" s="56"/>
      <c r="D9" s="26" t="s">
        <v>184</v>
      </c>
      <c r="E9" s="26" t="s">
        <v>185</v>
      </c>
      <c r="F9" s="26" t="s">
        <v>85</v>
      </c>
      <c r="G9" s="26" t="s">
        <v>84</v>
      </c>
      <c r="H9" s="26" t="s">
        <v>186</v>
      </c>
      <c r="I9" s="26" t="s">
        <v>187</v>
      </c>
      <c r="J9" s="25" t="s">
        <v>0</v>
      </c>
      <c r="K9" s="25" t="s">
        <v>188</v>
      </c>
      <c r="L9" s="26" t="s">
        <v>184</v>
      </c>
      <c r="M9" s="26" t="s">
        <v>189</v>
      </c>
      <c r="N9" s="56"/>
      <c r="O9" s="25" t="s">
        <v>0</v>
      </c>
      <c r="P9" s="25" t="s">
        <v>191</v>
      </c>
      <c r="Q9" s="25" t="s">
        <v>192</v>
      </c>
    </row>
    <row r="10" spans="1:18" s="2" customFormat="1">
      <c r="A10" s="33" t="s">
        <v>790</v>
      </c>
      <c r="B10" s="5">
        <v>67</v>
      </c>
      <c r="C10" s="5">
        <v>68</v>
      </c>
      <c r="D10" s="5">
        <v>69</v>
      </c>
      <c r="E10" s="5">
        <v>70</v>
      </c>
      <c r="F10" s="5">
        <v>71</v>
      </c>
      <c r="G10" s="5">
        <v>72</v>
      </c>
      <c r="H10" s="5">
        <v>73</v>
      </c>
      <c r="I10" s="5">
        <v>74</v>
      </c>
      <c r="J10" s="5">
        <v>75</v>
      </c>
      <c r="K10" s="5">
        <v>76</v>
      </c>
      <c r="L10" s="5">
        <v>77</v>
      </c>
      <c r="M10" s="5">
        <v>78</v>
      </c>
      <c r="N10" s="5">
        <v>79</v>
      </c>
      <c r="O10" s="5">
        <v>80</v>
      </c>
      <c r="P10" s="5">
        <v>81</v>
      </c>
      <c r="Q10" s="5">
        <v>82</v>
      </c>
      <c r="R10"/>
    </row>
    <row r="11" spans="1:18" ht="15" customHeight="1">
      <c r="A11" s="34"/>
      <c r="B11" s="35">
        <f t="shared" ref="B11:Q11" si="0">SUBTOTAL(9,B13:B15)</f>
        <v>26</v>
      </c>
      <c r="C11" s="35">
        <f t="shared" si="0"/>
        <v>0</v>
      </c>
      <c r="D11" s="35">
        <f t="shared" si="0"/>
        <v>25</v>
      </c>
      <c r="E11" s="35">
        <f t="shared" si="0"/>
        <v>25</v>
      </c>
      <c r="F11" s="35">
        <f t="shared" si="0"/>
        <v>7</v>
      </c>
      <c r="G11" s="35">
        <f t="shared" si="0"/>
        <v>0</v>
      </c>
      <c r="H11" s="35">
        <f t="shared" si="0"/>
        <v>7</v>
      </c>
      <c r="I11" s="35">
        <f t="shared" si="0"/>
        <v>0</v>
      </c>
      <c r="J11" s="35">
        <f t="shared" si="0"/>
        <v>1</v>
      </c>
      <c r="K11" s="35">
        <f t="shared" si="0"/>
        <v>0</v>
      </c>
      <c r="L11" s="35">
        <f t="shared" si="0"/>
        <v>1</v>
      </c>
      <c r="M11" s="35">
        <f t="shared" si="0"/>
        <v>1</v>
      </c>
      <c r="N11" s="35">
        <f t="shared" si="0"/>
        <v>0</v>
      </c>
      <c r="O11" s="35">
        <f t="shared" si="0"/>
        <v>1</v>
      </c>
      <c r="P11" s="35">
        <f t="shared" si="0"/>
        <v>0</v>
      </c>
      <c r="Q11" s="35">
        <f t="shared" si="0"/>
        <v>0</v>
      </c>
    </row>
    <row r="12" spans="1:18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</row>
    <row r="13" spans="1:18">
      <c r="A13" s="39" t="s">
        <v>793</v>
      </c>
      <c r="B13" s="40">
        <v>8</v>
      </c>
      <c r="C13" s="40">
        <v>0</v>
      </c>
      <c r="D13" s="40">
        <v>8</v>
      </c>
      <c r="E13" s="40">
        <v>8</v>
      </c>
      <c r="F13" s="40">
        <v>1</v>
      </c>
      <c r="G13" s="40">
        <v>0</v>
      </c>
      <c r="H13" s="40">
        <v>1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</row>
    <row r="14" spans="1:18">
      <c r="A14" s="39" t="s">
        <v>794</v>
      </c>
      <c r="B14" s="40">
        <v>18</v>
      </c>
      <c r="C14" s="40">
        <v>0</v>
      </c>
      <c r="D14" s="40">
        <v>17</v>
      </c>
      <c r="E14" s="40">
        <v>17</v>
      </c>
      <c r="F14" s="40">
        <v>6</v>
      </c>
      <c r="G14" s="40">
        <v>0</v>
      </c>
      <c r="H14" s="40">
        <v>6</v>
      </c>
      <c r="I14" s="40">
        <v>0</v>
      </c>
      <c r="J14" s="40">
        <v>1</v>
      </c>
      <c r="K14" s="40">
        <v>0</v>
      </c>
      <c r="L14" s="40">
        <v>1</v>
      </c>
      <c r="M14" s="40">
        <v>1</v>
      </c>
      <c r="N14" s="40">
        <v>0</v>
      </c>
      <c r="O14" s="40">
        <v>1</v>
      </c>
      <c r="P14" s="40">
        <v>0</v>
      </c>
      <c r="Q14" s="40">
        <v>0</v>
      </c>
    </row>
    <row r="15" spans="1:18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</row>
  </sheetData>
  <autoFilter ref="A12:R12"/>
  <mergeCells count="16">
    <mergeCell ref="B2:Q2"/>
    <mergeCell ref="A2:A9"/>
    <mergeCell ref="B6:B9"/>
    <mergeCell ref="C6:C9"/>
    <mergeCell ref="D6:K7"/>
    <mergeCell ref="F8:G8"/>
    <mergeCell ref="D8:E8"/>
    <mergeCell ref="H8:I8"/>
    <mergeCell ref="B3:Q3"/>
    <mergeCell ref="B4:Q4"/>
    <mergeCell ref="B5:Q5"/>
    <mergeCell ref="L6:Q7"/>
    <mergeCell ref="J8:K8"/>
    <mergeCell ref="O8:Q8"/>
    <mergeCell ref="L8:M8"/>
    <mergeCell ref="N8:N9"/>
  </mergeCells>
  <pageMargins left="0.19685039370078741" right="0.19685039370078741" top="0.39370078740157483" bottom="0" header="0.51181102362204722" footer="0.51181102362204722"/>
  <pageSetup paperSize="9"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tabColor theme="6" tint="-0.249977111117893"/>
  </sheetPr>
  <dimension ref="A1:R15"/>
  <sheetViews>
    <sheetView view="pageBreakPreview" zoomScale="60" zoomScaleNormal="85" workbookViewId="0">
      <pane xSplit="1" ySplit="12" topLeftCell="B13" activePane="bottomRight" state="frozen"/>
      <selection activeCell="A15" sqref="A15:XFD15"/>
      <selection pane="topRight" activeCell="A15" sqref="A15:XFD15"/>
      <selection pane="bottomLeft" activeCell="A15" sqref="A15:XFD15"/>
      <selection pane="bottomRight" activeCell="A15" sqref="A15:XFD15"/>
    </sheetView>
  </sheetViews>
  <sheetFormatPr defaultRowHeight="12.75"/>
  <cols>
    <col min="1" max="1" width="37" style="7" customWidth="1"/>
    <col min="2" max="10" width="10.28515625" style="6" customWidth="1"/>
    <col min="11" max="16" width="10.28515625" customWidth="1"/>
    <col min="17" max="17" width="17" customWidth="1"/>
  </cols>
  <sheetData>
    <row r="1" spans="1:18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8" s="2" customFormat="1" ht="12.75" customHeight="1">
      <c r="A2" s="51" t="s">
        <v>757</v>
      </c>
      <c r="B2" s="77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8" s="2" customFormat="1" ht="13.7" customHeight="1">
      <c r="A3" s="52"/>
      <c r="B3" s="63" t="s">
        <v>159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8" s="2" customFormat="1" ht="13.7" customHeight="1">
      <c r="A4" s="52"/>
      <c r="B4" s="65" t="s">
        <v>172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8" s="2" customFormat="1" ht="13.7" customHeight="1">
      <c r="A5" s="52"/>
      <c r="B5" s="73" t="s">
        <v>17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4"/>
    </row>
    <row r="6" spans="1:18" s="2" customFormat="1" ht="12.2" customHeight="1">
      <c r="A6" s="52"/>
      <c r="B6" s="62" t="s">
        <v>470</v>
      </c>
      <c r="C6" s="56" t="s">
        <v>193</v>
      </c>
      <c r="D6" s="66" t="s">
        <v>142</v>
      </c>
      <c r="E6" s="67"/>
      <c r="F6" s="67"/>
      <c r="G6" s="67"/>
      <c r="H6" s="67"/>
      <c r="I6" s="67"/>
      <c r="J6" s="67"/>
      <c r="K6" s="67"/>
      <c r="L6" s="56" t="s">
        <v>143</v>
      </c>
      <c r="M6" s="56"/>
      <c r="N6" s="56"/>
      <c r="O6" s="56"/>
      <c r="P6" s="56"/>
      <c r="Q6" s="56"/>
    </row>
    <row r="7" spans="1:18" s="2" customFormat="1" ht="12.2" customHeight="1">
      <c r="A7" s="52"/>
      <c r="B7" s="62"/>
      <c r="C7" s="56"/>
      <c r="D7" s="69"/>
      <c r="E7" s="70"/>
      <c r="F7" s="70"/>
      <c r="G7" s="70"/>
      <c r="H7" s="70"/>
      <c r="I7" s="70"/>
      <c r="J7" s="70"/>
      <c r="K7" s="70"/>
      <c r="L7" s="56"/>
      <c r="M7" s="56"/>
      <c r="N7" s="56"/>
      <c r="O7" s="56"/>
      <c r="P7" s="56"/>
      <c r="Q7" s="56"/>
    </row>
    <row r="8" spans="1:18" s="2" customFormat="1" ht="25.15" customHeight="1">
      <c r="A8" s="52"/>
      <c r="B8" s="62"/>
      <c r="C8" s="56"/>
      <c r="D8" s="56" t="s">
        <v>144</v>
      </c>
      <c r="E8" s="56"/>
      <c r="F8" s="56" t="s">
        <v>145</v>
      </c>
      <c r="G8" s="56"/>
      <c r="H8" s="56" t="s">
        <v>146</v>
      </c>
      <c r="I8" s="56"/>
      <c r="J8" s="75" t="s">
        <v>147</v>
      </c>
      <c r="K8" s="76"/>
      <c r="L8" s="56" t="s">
        <v>144</v>
      </c>
      <c r="M8" s="56"/>
      <c r="N8" s="56" t="s">
        <v>200</v>
      </c>
      <c r="O8" s="54" t="s">
        <v>147</v>
      </c>
      <c r="P8" s="54"/>
      <c r="Q8" s="54"/>
    </row>
    <row r="9" spans="1:18" s="2" customFormat="1" ht="108">
      <c r="A9" s="53"/>
      <c r="B9" s="62"/>
      <c r="C9" s="56"/>
      <c r="D9" s="26" t="s">
        <v>194</v>
      </c>
      <c r="E9" s="26" t="s">
        <v>195</v>
      </c>
      <c r="F9" s="26" t="s">
        <v>85</v>
      </c>
      <c r="G9" s="26" t="s">
        <v>84</v>
      </c>
      <c r="H9" s="26" t="s">
        <v>196</v>
      </c>
      <c r="I9" s="26" t="s">
        <v>197</v>
      </c>
      <c r="J9" s="25" t="s">
        <v>83</v>
      </c>
      <c r="K9" s="25" t="s">
        <v>198</v>
      </c>
      <c r="L9" s="26" t="s">
        <v>194</v>
      </c>
      <c r="M9" s="26" t="s">
        <v>199</v>
      </c>
      <c r="N9" s="56"/>
      <c r="O9" s="25" t="s">
        <v>0</v>
      </c>
      <c r="P9" s="25" t="s">
        <v>201</v>
      </c>
      <c r="Q9" s="25" t="s">
        <v>202</v>
      </c>
    </row>
    <row r="10" spans="1:18" s="2" customFormat="1">
      <c r="A10" s="33" t="s">
        <v>790</v>
      </c>
      <c r="B10" s="5">
        <v>83</v>
      </c>
      <c r="C10" s="5">
        <v>84</v>
      </c>
      <c r="D10" s="5">
        <v>85</v>
      </c>
      <c r="E10" s="5">
        <v>86</v>
      </c>
      <c r="F10" s="5">
        <v>87</v>
      </c>
      <c r="G10" s="5">
        <v>88</v>
      </c>
      <c r="H10" s="5">
        <v>89</v>
      </c>
      <c r="I10" s="5">
        <v>90</v>
      </c>
      <c r="J10" s="5">
        <v>91</v>
      </c>
      <c r="K10" s="19">
        <v>92</v>
      </c>
      <c r="L10" s="19">
        <v>93</v>
      </c>
      <c r="M10" s="19">
        <v>94</v>
      </c>
      <c r="N10" s="19">
        <v>95</v>
      </c>
      <c r="O10" s="19">
        <v>96</v>
      </c>
      <c r="P10" s="19">
        <v>97</v>
      </c>
      <c r="Q10" s="19">
        <v>98</v>
      </c>
      <c r="R10"/>
    </row>
    <row r="11" spans="1:18" ht="15" customHeight="1">
      <c r="A11" s="34"/>
      <c r="B11" s="35">
        <f t="shared" ref="B11:Q11" si="0">SUBTOTAL(9,B13:B15)</f>
        <v>0</v>
      </c>
      <c r="C11" s="35">
        <f t="shared" si="0"/>
        <v>0</v>
      </c>
      <c r="D11" s="35">
        <f t="shared" si="0"/>
        <v>0</v>
      </c>
      <c r="E11" s="35">
        <f t="shared" si="0"/>
        <v>0</v>
      </c>
      <c r="F11" s="35">
        <f t="shared" si="0"/>
        <v>0</v>
      </c>
      <c r="G11" s="35">
        <f t="shared" si="0"/>
        <v>0</v>
      </c>
      <c r="H11" s="35">
        <f t="shared" si="0"/>
        <v>0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0</v>
      </c>
      <c r="N11" s="35">
        <f t="shared" si="0"/>
        <v>0</v>
      </c>
      <c r="O11" s="35">
        <f t="shared" si="0"/>
        <v>0</v>
      </c>
      <c r="P11" s="35">
        <f t="shared" si="0"/>
        <v>0</v>
      </c>
      <c r="Q11" s="35">
        <f t="shared" si="0"/>
        <v>0</v>
      </c>
    </row>
    <row r="12" spans="1:18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</row>
    <row r="13" spans="1:18">
      <c r="A13" s="39" t="s">
        <v>793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</row>
    <row r="14" spans="1:18">
      <c r="A14" s="39" t="s">
        <v>794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</row>
    <row r="15" spans="1:18" ht="25.5">
      <c r="A15" s="142" t="s">
        <v>795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</row>
  </sheetData>
  <autoFilter ref="A12:R12"/>
  <mergeCells count="16">
    <mergeCell ref="B2:Q2"/>
    <mergeCell ref="A2:A9"/>
    <mergeCell ref="B6:B9"/>
    <mergeCell ref="C6:C9"/>
    <mergeCell ref="D6:K7"/>
    <mergeCell ref="F8:G8"/>
    <mergeCell ref="D8:E8"/>
    <mergeCell ref="H8:I8"/>
    <mergeCell ref="B3:Q3"/>
    <mergeCell ref="B4:Q4"/>
    <mergeCell ref="B5:Q5"/>
    <mergeCell ref="L6:Q7"/>
    <mergeCell ref="J8:K8"/>
    <mergeCell ref="O8:Q8"/>
    <mergeCell ref="L8:M8"/>
    <mergeCell ref="N8:N9"/>
  </mergeCells>
  <pageMargins left="0.19685039370078741" right="0.19685039370078741" top="0.39370078740157483" bottom="0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56</vt:i4>
      </vt:variant>
      <vt:variant>
        <vt:lpstr>Именованные диапазоны</vt:lpstr>
      </vt:variant>
      <vt:variant>
        <vt:i4>1</vt:i4>
      </vt:variant>
    </vt:vector>
  </HeadingPairs>
  <TitlesOfParts>
    <vt:vector size="57" baseType="lpstr">
      <vt:lpstr>Титул</vt:lpstr>
      <vt:lpstr>1</vt:lpstr>
      <vt:lpstr> 2.1</vt:lpstr>
      <vt:lpstr>2.2 (1)</vt:lpstr>
      <vt:lpstr> 2.2 (2) народ. инстр. всего</vt:lpstr>
      <vt:lpstr>2.2 (3)</vt:lpstr>
      <vt:lpstr>2.2 (4)</vt:lpstr>
      <vt:lpstr>2.2 (5)</vt:lpstr>
      <vt:lpstr>2.2 (6)</vt:lpstr>
      <vt:lpstr>2.2 (7)</vt:lpstr>
      <vt:lpstr>2.2 (8)</vt:lpstr>
      <vt:lpstr>2.2(9)</vt:lpstr>
      <vt:lpstr> 2.2(10) дух. и ударные, всего</vt:lpstr>
      <vt:lpstr>2.2. (11)</vt:lpstr>
      <vt:lpstr>2.2. (12)</vt:lpstr>
      <vt:lpstr>2.2. (13)</vt:lpstr>
      <vt:lpstr>2.2. (14)</vt:lpstr>
      <vt:lpstr>2.2. (15)</vt:lpstr>
      <vt:lpstr>2.2. (16)</vt:lpstr>
      <vt:lpstr>2.2. (17)</vt:lpstr>
      <vt:lpstr>2.2. (18)</vt:lpstr>
      <vt:lpstr>2.2. (19)</vt:lpstr>
      <vt:lpstr>2.2. (20)</vt:lpstr>
      <vt:lpstr> 2.2(21) струнные,всего</vt:lpstr>
      <vt:lpstr>2.2. (22)</vt:lpstr>
      <vt:lpstr>2.2. (23)</vt:lpstr>
      <vt:lpstr>2.2. (24)</vt:lpstr>
      <vt:lpstr>2.2. (25)</vt:lpstr>
      <vt:lpstr>2.2.(26)</vt:lpstr>
      <vt:lpstr>2.2. (27)</vt:lpstr>
      <vt:lpstr>2.2. (28)</vt:lpstr>
      <vt:lpstr>2.2. (29)</vt:lpstr>
      <vt:lpstr>2.2. (30)</vt:lpstr>
      <vt:lpstr>2.2. (31)</vt:lpstr>
      <vt:lpstr>2.2. (32)</vt:lpstr>
      <vt:lpstr>2.2(.33)</vt:lpstr>
      <vt:lpstr>2.2. (34)</vt:lpstr>
      <vt:lpstr>2.2.(35)</vt:lpstr>
      <vt:lpstr>2.2. (36)</vt:lpstr>
      <vt:lpstr>2.2. (37)</vt:lpstr>
      <vt:lpstr>2.2.(38) общеразвив. программы</vt:lpstr>
      <vt:lpstr>2.2.(39)</vt:lpstr>
      <vt:lpstr>2.2. (40)</vt:lpstr>
      <vt:lpstr>2.2. (41)</vt:lpstr>
      <vt:lpstr>2.2.(42) всего</vt:lpstr>
      <vt:lpstr>2.3(1)</vt:lpstr>
      <vt:lpstr>2.3.(2)</vt:lpstr>
      <vt:lpstr>3 (1)</vt:lpstr>
      <vt:lpstr>3 (2)</vt:lpstr>
      <vt:lpstr>3 (3)</vt:lpstr>
      <vt:lpstr>3 (4)</vt:lpstr>
      <vt:lpstr>3 (5)</vt:lpstr>
      <vt:lpstr>3 (6)</vt:lpstr>
      <vt:lpstr>4</vt:lpstr>
      <vt:lpstr>5(1)</vt:lpstr>
      <vt:lpstr>5(2)</vt:lpstr>
      <vt:lpstr>'1'!Заголовки_для_печати</vt:lpstr>
    </vt:vector>
  </TitlesOfParts>
  <Company>GIVC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Konovalova</dc:creator>
  <cp:lastModifiedBy>aldnoah1207@outlook.com</cp:lastModifiedBy>
  <cp:lastPrinted>2019-10-23T07:43:18Z</cp:lastPrinted>
  <dcterms:created xsi:type="dcterms:W3CDTF">2003-04-21T11:07:52Z</dcterms:created>
  <dcterms:modified xsi:type="dcterms:W3CDTF">2022-12-04T16:40:58Z</dcterms:modified>
</cp:coreProperties>
</file>